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6" activeTab="9"/>
  </bookViews>
  <sheets>
    <sheet name="2022年全市收入决算" sheetId="9" r:id="rId1"/>
    <sheet name="2022年全市支出决算" sheetId="10" r:id="rId2"/>
    <sheet name="2022年市级收入决算" sheetId="1" r:id="rId3"/>
    <sheet name="2022年市级支出决算" sheetId="2" r:id="rId4"/>
    <sheet name="2022年市级支出决算（按功能分类）" sheetId="13" r:id="rId5"/>
    <sheet name="2022年市级支出决算（按经济分类）" sheetId="14" r:id="rId6"/>
    <sheet name="2022年基本支出决算" sheetId="3" r:id="rId7"/>
    <sheet name="税收返还和一般性转移支出预算表" sheetId="4" r:id="rId8"/>
    <sheet name="专项转移支付" sheetId="5" r:id="rId9"/>
    <sheet name="专项转移支付 (分项目)" sheetId="15" r:id="rId10"/>
    <sheet name="一般债务分地区限额余额" sheetId="6" r:id="rId11"/>
    <sheet name="全市一般债务情况" sheetId="7" r:id="rId12"/>
    <sheet name="市级一般债务情况" sheetId="8" r:id="rId13"/>
  </sheets>
  <definedNames>
    <definedName name="_xlnm.Print_Titles" localSheetId="3">'2022年市级支出决算'!$3:$3</definedName>
    <definedName name="_xlnm.Print_Titles" localSheetId="6">'2022年基本支出决算'!$3:$3</definedName>
    <definedName name="_xlnm.Print_Area" localSheetId="3">'2022年市级支出决算'!$A$1:$G$37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<sst xmlns="http://schemas.openxmlformats.org/spreadsheetml/2006/main" count="1692" uniqueCount="1232">
  <si>
    <t>附表1</t>
  </si>
  <si>
    <t>衢州市2022年一般公共预算收入决算</t>
  </si>
  <si>
    <t>单位：万元</t>
  </si>
  <si>
    <t>项      目</t>
  </si>
  <si>
    <t>2022年
预算数</t>
  </si>
  <si>
    <t>2022年
调整预算数</t>
  </si>
  <si>
    <t>2022年
决算数</t>
  </si>
  <si>
    <t>为调整后
预算%</t>
  </si>
  <si>
    <t>2021年
决算数</t>
  </si>
  <si>
    <t>比上年
＋、－%</t>
  </si>
  <si>
    <t>一、本级收入</t>
  </si>
  <si>
    <t>（一）税收收入</t>
  </si>
  <si>
    <t xml:space="preserve">    1.增值税</t>
  </si>
  <si>
    <t xml:space="preserve">    2.企业所得税</t>
  </si>
  <si>
    <t xml:space="preserve">    3.个人所得税 </t>
  </si>
  <si>
    <t xml:space="preserve">    4.城市维护建设税 </t>
  </si>
  <si>
    <t xml:space="preserve">    5.城镇土地使用税</t>
  </si>
  <si>
    <t xml:space="preserve">    6.耕地占用税</t>
  </si>
  <si>
    <t xml:space="preserve">    7.契税</t>
  </si>
  <si>
    <t xml:space="preserve">    8.环境保护税</t>
  </si>
  <si>
    <t xml:space="preserve">    9.其他税收收入         </t>
  </si>
  <si>
    <t>（二）非税收入</t>
  </si>
  <si>
    <t xml:space="preserve">    1.专项收入</t>
  </si>
  <si>
    <t xml:space="preserve">      ①教育费附加收入</t>
  </si>
  <si>
    <t xml:space="preserve">      ②其他专项收入</t>
  </si>
  <si>
    <t xml:space="preserve">    2.行政事业性收费收入</t>
  </si>
  <si>
    <t xml:space="preserve">    3.罚没收入</t>
  </si>
  <si>
    <t xml:space="preserve">    4.国有资源（资产）有偿使用收入        </t>
  </si>
  <si>
    <t xml:space="preserve">    5.政府住房基金收入         </t>
  </si>
  <si>
    <t xml:space="preserve">    6.其他收入         </t>
  </si>
  <si>
    <t xml:space="preserve">    7.国有企业计划亏损补贴         </t>
  </si>
  <si>
    <t>二、转移性收入</t>
  </si>
  <si>
    <t>（一）上级税收返还收入</t>
  </si>
  <si>
    <t>（二）上级转移支付收入</t>
  </si>
  <si>
    <t>（三）使用结转资金</t>
  </si>
  <si>
    <t>（四）调入资金</t>
  </si>
  <si>
    <t xml:space="preserve">    其中：从预算稳定调节基金调入</t>
  </si>
  <si>
    <t xml:space="preserve">          从政府性基金预算调入</t>
  </si>
  <si>
    <t xml:space="preserve">          从国有资本经营预算调入</t>
  </si>
  <si>
    <t xml:space="preserve">          从其他资金调入</t>
  </si>
  <si>
    <t>三、地方政府一般债务转贷收入</t>
  </si>
  <si>
    <t>收入总计</t>
  </si>
  <si>
    <t>衢州市2022年一般公共预算支出决算</t>
  </si>
  <si>
    <t>完成调整后预算%</t>
  </si>
  <si>
    <t>比上年          ＋、－%</t>
  </si>
  <si>
    <t>一、本级支出</t>
  </si>
  <si>
    <t>（一）一般公共服务支出</t>
  </si>
  <si>
    <t>（二）国防支出</t>
  </si>
  <si>
    <t>（三）公共安全支出</t>
  </si>
  <si>
    <t>（四）教育支出</t>
  </si>
  <si>
    <t xml:space="preserve">   其中： 教育费附加支出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</si>
  <si>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</si>
  <si>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</si>
  <si>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</si>
  <si>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</si>
  <si>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</si>
  <si>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</si>
  <si>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</si>
  <si>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</si>
  <si>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（十三）资源勘探信息等支出</t>
  </si>
  <si>
    <t>（十四）商业服务业等支出</t>
  </si>
  <si>
    <t>（十五）金融支出</t>
  </si>
  <si>
    <t>（十六）援助其他地区支出</t>
  </si>
  <si>
    <t>（十七）自然资源海洋气象等支出</t>
  </si>
  <si>
    <t>（十八）住房保障支出</t>
  </si>
  <si>
    <t>（十九）粮油物资储备支出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</si>
  <si>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</si>
  <si>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</si>
  <si>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</si>
  <si>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</si>
  <si>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二、转移性支出</t>
  </si>
  <si>
    <t>（一）上解上级支出</t>
  </si>
  <si>
    <t>（二）结转下年支出</t>
  </si>
  <si>
    <t>（三）安排预算稳定调节基金</t>
  </si>
  <si>
    <t>（五）安排预算周转金</t>
  </si>
  <si>
    <t>（四）援助其他地区支出</t>
  </si>
  <si>
    <t>三、预备费</t>
  </si>
  <si>
    <t>四、地方政府一般债务还本支出</t>
  </si>
  <si>
    <t>支出总计</t>
  </si>
  <si>
    <t>衢州市级2022年一般公共预算收入决算</t>
  </si>
  <si>
    <t xml:space="preserve">    9.其他地方各税         </t>
  </si>
  <si>
    <t xml:space="preserve">      ①教育费附加收入         </t>
  </si>
  <si>
    <t xml:space="preserve">    5.政府住房基金收入</t>
  </si>
  <si>
    <t>衢州市级2022年一般公共预算支出决算</t>
  </si>
  <si>
    <t xml:space="preserve">一、本级预算支出    </t>
  </si>
  <si>
    <t>（五）补助县（市、区）支出</t>
  </si>
  <si>
    <t>衢州市级2022年一般公共预算支出决算表
（按功能分类）</t>
  </si>
  <si>
    <t>单位:万元</t>
  </si>
  <si>
    <t>预算科目</t>
  </si>
  <si>
    <t>决算数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</si>
  <si>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</si>
  <si>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</si>
  <si>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</si>
  <si>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</si>
  <si>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</si>
  <si>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</si>
  <si>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</si>
  <si>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</si>
  <si>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</si>
  <si>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</si>
  <si>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</si>
  <si>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</si>
  <si>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</si>
  <si>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</si>
  <si>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</si>
  <si>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</si>
  <si>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</si>
  <si>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</si>
  <si>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</si>
  <si>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</si>
  <si>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</si>
  <si>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</si>
  <si>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</si>
  <si>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</si>
  <si>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</si>
  <si>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</si>
  <si>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</si>
  <si>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</si>
  <si>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</si>
  <si>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</si>
  <si>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</si>
  <si>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</si>
  <si>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</si>
  <si>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</si>
  <si>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</si>
  <si>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</si>
  <si>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</si>
  <si>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</si>
  <si>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</si>
  <si>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</si>
  <si>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</si>
  <si>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</si>
  <si>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</si>
  <si>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</si>
  <si>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</si>
  <si>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</si>
  <si>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</si>
  <si>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</si>
  <si>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</si>
  <si>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</si>
  <si>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</si>
  <si>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</si>
  <si>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</si>
  <si>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</si>
  <si>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</si>
  <si>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</si>
  <si>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</si>
  <si>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</si>
  <si>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</si>
  <si>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</si>
  <si>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</si>
  <si>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</si>
  <si>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</si>
  <si>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</si>
  <si>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</si>
  <si>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</si>
  <si>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</si>
  <si>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</si>
  <si>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</si>
  <si>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</si>
  <si>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</si>
  <si>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</si>
  <si>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</si>
  <si>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</si>
  <si>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</si>
  <si>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</si>
  <si>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</si>
  <si>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</si>
  <si>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</si>
  <si>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</si>
  <si>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</si>
  <si>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</si>
  <si>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</si>
  <si>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</si>
  <si>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</si>
  <si>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</si>
  <si>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</si>
  <si>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</si>
  <si>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</si>
  <si>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</si>
  <si>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</si>
  <si>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</si>
  <si>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</si>
  <si>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</si>
  <si>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</si>
  <si>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</si>
  <si>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</si>
  <si>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</si>
  <si>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</si>
  <si>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</si>
  <si>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</si>
  <si>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</si>
  <si>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</si>
  <si>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</si>
  <si>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</si>
  <si>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</si>
  <si>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</si>
  <si>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</si>
  <si>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</si>
  <si>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</si>
  <si>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</si>
  <si>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</si>
  <si>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</si>
  <si>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</si>
  <si>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</si>
  <si>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</si>
  <si>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</si>
  <si>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</si>
  <si>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</si>
  <si>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</si>
  <si>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</si>
  <si>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</si>
  <si>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</si>
  <si>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</si>
  <si>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</si>
  <si>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</si>
  <si>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</si>
  <si>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</si>
  <si>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</si>
  <si>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</si>
  <si>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</si>
  <si>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</si>
  <si>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</si>
  <si>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</si>
  <si>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</si>
  <si>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</si>
  <si>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</si>
  <si>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</si>
  <si>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</si>
  <si>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</si>
  <si>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</si>
  <si>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</si>
  <si>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</si>
  <si>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</si>
  <si>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</si>
  <si>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</si>
  <si>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</si>
  <si>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</si>
  <si>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</si>
  <si>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</si>
  <si>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</si>
  <si>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</si>
  <si>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</si>
  <si>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</si>
  <si>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</si>
  <si>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</si>
  <si>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</si>
  <si>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</si>
  <si>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</si>
  <si>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</si>
  <si>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</si>
  <si>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</si>
  <si>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</si>
  <si>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</si>
  <si>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</si>
  <si>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</si>
  <si>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</si>
  <si>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</si>
  <si>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</si>
  <si>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</si>
  <si>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</si>
  <si>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</si>
  <si>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</si>
  <si>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</si>
  <si>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</si>
  <si>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</si>
  <si>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</si>
  <si>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</si>
  <si>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</si>
  <si>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</si>
  <si>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</si>
  <si>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</si>
  <si>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</si>
  <si>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</si>
  <si>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</si>
  <si>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</si>
  <si>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</si>
  <si>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</si>
  <si>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</si>
  <si>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</si>
  <si>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</si>
  <si>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</si>
  <si>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</si>
  <si>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</si>
  <si>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</si>
  <si>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</si>
  <si>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</si>
  <si>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</si>
  <si>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</si>
  <si>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</si>
  <si>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</si>
  <si>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</si>
  <si>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</si>
  <si>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</si>
  <si>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</si>
  <si>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</si>
  <si>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</si>
  <si>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</si>
  <si>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</si>
  <si>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</si>
  <si>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</si>
  <si>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</si>
  <si>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</si>
  <si>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</si>
  <si>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</si>
  <si>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</si>
  <si>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</si>
  <si>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</si>
  <si>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</si>
  <si>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</si>
  <si>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</si>
  <si>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</si>
  <si>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</si>
  <si>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</si>
  <si>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</si>
  <si>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</si>
  <si>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</si>
  <si>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</si>
  <si>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</si>
  <si>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</si>
  <si>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</si>
  <si>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</si>
  <si>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</si>
  <si>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</si>
  <si>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</si>
  <si>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</si>
  <si>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</si>
  <si>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</si>
  <si>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</si>
  <si>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</si>
  <si>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</si>
  <si>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</si>
  <si>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</si>
  <si>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</si>
  <si>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</si>
  <si>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</si>
  <si>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</si>
  <si>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</si>
  <si>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</si>
  <si>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</si>
  <si>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</si>
  <si>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</si>
  <si>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</si>
  <si>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</si>
  <si>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</si>
  <si>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</si>
  <si>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</si>
  <si>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</si>
  <si>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</si>
  <si>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</si>
  <si>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</si>
  <si>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</si>
  <si>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</si>
  <si>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</si>
  <si>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</si>
  <si>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</si>
  <si>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</si>
  <si>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</si>
  <si>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</si>
  <si>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</si>
  <si>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</si>
  <si>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</si>
  <si>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</si>
  <si>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</si>
  <si>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</si>
  <si>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</si>
  <si>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</si>
  <si>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</si>
  <si>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</si>
  <si>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</si>
  <si>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</si>
  <si>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</si>
  <si>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</si>
  <si>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</si>
  <si>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</si>
  <si>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</si>
  <si>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</si>
  <si>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</si>
  <si>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</si>
  <si>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</si>
  <si>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</si>
  <si>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</si>
  <si>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</si>
  <si>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</si>
  <si>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</si>
  <si>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</si>
  <si>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</si>
  <si>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</si>
  <si>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</si>
  <si>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</si>
  <si>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</si>
  <si>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</si>
  <si>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</si>
  <si>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</si>
  <si>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</si>
  <si>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</si>
  <si>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</si>
  <si>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</si>
  <si>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</si>
  <si>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</si>
  <si>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</si>
  <si>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</si>
  <si>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</si>
  <si>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</si>
  <si>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</si>
  <si>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</si>
  <si>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</si>
  <si>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</si>
  <si>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</si>
  <si>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</si>
  <si>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</si>
  <si>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</si>
  <si>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</si>
  <si>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</si>
  <si>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</si>
  <si>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</si>
  <si>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</si>
  <si>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</si>
  <si>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</si>
  <si>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</si>
  <si>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</si>
  <si>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</si>
  <si>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</si>
  <si>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</si>
  <si>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</si>
  <si>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</si>
  <si>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</si>
  <si>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</si>
  <si>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</si>
  <si>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</si>
  <si>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</si>
  <si>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</si>
  <si>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</si>
  <si>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</si>
  <si>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</si>
  <si>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</si>
  <si>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</si>
  <si>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</si>
  <si>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</si>
  <si>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</si>
  <si>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</si>
  <si>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</si>
  <si>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</si>
  <si>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</si>
  <si>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</si>
  <si>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</si>
  <si>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</si>
  <si>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</si>
  <si>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</si>
  <si>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</si>
  <si>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</si>
  <si>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</si>
  <si>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</si>
  <si>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</si>
  <si>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</si>
  <si>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</si>
  <si>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</si>
  <si>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</si>
  <si>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</si>
  <si>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</si>
  <si>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</si>
  <si>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</si>
  <si>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</si>
  <si>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</si>
  <si>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</si>
  <si>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</si>
  <si>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</si>
  <si>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</si>
  <si>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</si>
  <si>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</si>
  <si>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</si>
  <si>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</si>
  <si>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</si>
  <si>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</si>
  <si>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</si>
  <si>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</si>
  <si>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</si>
  <si>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</si>
  <si>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</si>
  <si>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</si>
  <si>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</si>
  <si>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</si>
  <si>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</si>
  <si>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</si>
  <si>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</si>
  <si>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</si>
  <si>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</si>
  <si>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</si>
  <si>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</si>
  <si>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</si>
  <si>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</si>
  <si>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</si>
  <si>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</si>
  <si>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</si>
  <si>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</si>
  <si>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</si>
  <si>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</si>
  <si>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</si>
  <si>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</si>
  <si>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</si>
  <si>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</si>
  <si>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</si>
  <si>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</si>
  <si>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</si>
  <si>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</si>
  <si>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</si>
  <si>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</si>
  <si>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</si>
  <si>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</si>
  <si>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</si>
  <si>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</si>
  <si>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</si>
  <si>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</si>
  <si>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</si>
  <si>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</si>
  <si>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</si>
  <si>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</si>
  <si>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</si>
  <si>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</si>
  <si>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</si>
  <si>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</si>
  <si>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</si>
  <si>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</si>
  <si>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</si>
  <si>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</si>
  <si>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</si>
  <si>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</si>
  <si>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</si>
  <si>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</si>
  <si>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</si>
  <si>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</si>
  <si>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</si>
  <si>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</si>
  <si>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</si>
  <si>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</si>
  <si>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</si>
  <si>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</si>
  <si>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</si>
  <si>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</si>
  <si>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</si>
  <si>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</si>
  <si>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</si>
  <si>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</si>
  <si>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</si>
  <si>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</si>
  <si>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</si>
  <si>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</si>
  <si>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</si>
  <si>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</si>
  <si>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</si>
  <si>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</si>
  <si>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</si>
  <si>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</si>
  <si>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</si>
  <si>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</si>
  <si>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</si>
  <si>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</si>
  <si>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</si>
  <si>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</si>
  <si>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</si>
  <si>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</si>
  <si>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</si>
  <si>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</si>
  <si>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</si>
  <si>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</si>
  <si>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</si>
  <si>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</si>
  <si>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</si>
  <si>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</si>
  <si>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</si>
  <si>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</si>
  <si>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</si>
  <si>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</si>
  <si>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</si>
  <si>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</si>
  <si>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</si>
  <si>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</si>
  <si>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</si>
  <si>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</si>
  <si>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</si>
  <si>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</si>
  <si>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</si>
  <si>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</si>
  <si>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</si>
  <si>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</si>
  <si>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</si>
  <si>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</si>
  <si>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</si>
  <si>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</si>
  <si>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</si>
  <si>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</si>
  <si>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</si>
  <si>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</si>
  <si>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</si>
  <si>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</si>
  <si>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</si>
  <si>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</si>
  <si>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</si>
  <si>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</si>
  <si>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</si>
  <si>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</si>
  <si>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</si>
  <si>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</si>
  <si>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</si>
  <si>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</si>
  <si>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</si>
  <si>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</si>
  <si>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</si>
  <si>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</si>
  <si>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</si>
  <si>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</si>
  <si>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</si>
  <si>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</si>
  <si>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</si>
  <si>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</si>
  <si>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</si>
  <si>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</si>
  <si>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</si>
  <si>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</si>
  <si>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</si>
  <si>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</si>
  <si>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</si>
  <si>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</si>
  <si>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</si>
  <si>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</si>
  <si>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</si>
  <si>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</si>
  <si>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</si>
  <si>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</si>
  <si>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</si>
  <si>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</si>
  <si>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</si>
  <si>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</si>
  <si>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</si>
  <si>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</si>
  <si>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</si>
  <si>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</si>
  <si>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</si>
  <si>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</si>
  <si>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</si>
  <si>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</si>
  <si>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</si>
  <si>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</si>
  <si>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</si>
  <si>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</si>
  <si>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</si>
  <si>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</si>
  <si>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</si>
  <si>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</si>
  <si>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</si>
  <si>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</si>
  <si>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</si>
  <si>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</si>
  <si>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</si>
  <si>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</si>
  <si>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</si>
  <si>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</si>
  <si>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</si>
  <si>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</si>
  <si>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</si>
  <si>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</si>
  <si>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</si>
  <si>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</si>
  <si>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</si>
  <si>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</si>
  <si>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</si>
  <si>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</si>
  <si>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</si>
  <si>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</si>
  <si>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</si>
  <si>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</si>
  <si>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</si>
  <si>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</si>
  <si>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</si>
  <si>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</si>
  <si>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</si>
  <si>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</si>
  <si>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</si>
  <si>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</si>
  <si>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</si>
  <si>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</si>
  <si>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</si>
  <si>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</si>
  <si>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</si>
  <si>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</si>
  <si>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</si>
  <si>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</si>
  <si>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</si>
  <si>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</si>
  <si>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</si>
  <si>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</si>
  <si>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</si>
  <si>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</si>
  <si>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</si>
  <si>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</si>
  <si>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</si>
  <si>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</si>
  <si>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</si>
  <si>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</si>
  <si>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</si>
  <si>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</si>
  <si>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</si>
  <si>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</si>
  <si>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</si>
  <si>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</si>
  <si>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</si>
  <si>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</si>
  <si>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</si>
  <si>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</si>
  <si>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</si>
  <si>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</si>
  <si>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</si>
  <si>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</si>
  <si>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</si>
  <si>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</si>
  <si>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</si>
  <si>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</si>
  <si>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</si>
  <si>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</si>
  <si>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</si>
  <si>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</si>
  <si>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</si>
  <si>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</si>
  <si>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</si>
  <si>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</si>
  <si>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</si>
  <si>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</si>
  <si>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</si>
  <si>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</si>
  <si>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</si>
  <si>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</si>
  <si>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</si>
  <si>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</si>
  <si>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</si>
  <si>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</si>
  <si>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</si>
  <si>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</si>
  <si>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</si>
  <si>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</si>
  <si>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</si>
  <si>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</si>
  <si>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</si>
  <si>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</si>
  <si>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</si>
  <si>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</si>
  <si>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</si>
  <si>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</si>
  <si>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</si>
  <si>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</si>
  <si>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</si>
  <si>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</si>
  <si>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</si>
  <si>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</si>
  <si>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</si>
  <si>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</si>
  <si>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</si>
  <si>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</si>
  <si>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</si>
  <si>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</si>
  <si>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</si>
  <si>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</si>
  <si>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</si>
  <si>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</si>
  <si>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</si>
  <si>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</si>
  <si>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</si>
  <si>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</si>
  <si>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</si>
  <si>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</si>
  <si>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</si>
  <si>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</si>
  <si>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</si>
  <si>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</si>
  <si>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</si>
  <si>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</si>
  <si>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</si>
  <si>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</si>
  <si>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</si>
  <si>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</si>
  <si>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</si>
  <si>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</si>
  <si>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</si>
  <si>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</si>
  <si>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</si>
  <si>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</si>
  <si>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</si>
  <si>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</si>
  <si>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</si>
  <si>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</si>
  <si>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</si>
  <si>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</si>
  <si>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</si>
  <si>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</si>
  <si>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</si>
  <si>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</si>
  <si>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</si>
  <si>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</si>
  <si>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</si>
  <si>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</si>
  <si>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</si>
  <si>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</si>
  <si>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</si>
  <si>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</si>
  <si>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</si>
  <si>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</si>
  <si>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</si>
  <si>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</si>
  <si>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</si>
  <si>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</si>
  <si>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</si>
  <si>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</si>
  <si>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</si>
  <si>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</si>
  <si>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</si>
  <si>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</si>
  <si>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</si>
  <si>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</si>
  <si>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</si>
  <si>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</si>
  <si>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</si>
  <si>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</si>
  <si>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</si>
  <si>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</si>
  <si>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</si>
  <si>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</si>
  <si>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</si>
  <si>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</si>
  <si>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</si>
  <si>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</si>
  <si>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</si>
  <si>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</si>
  <si>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</si>
  <si>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</si>
  <si>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</si>
  <si>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</si>
  <si>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</si>
  <si>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</si>
  <si>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</si>
  <si>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</si>
  <si>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</si>
  <si>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</si>
  <si>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</si>
  <si>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</si>
  <si>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</si>
  <si>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</si>
  <si>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</si>
  <si>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</si>
  <si>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</si>
  <si>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</si>
  <si>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</si>
  <si>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</si>
  <si>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</si>
  <si>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</si>
  <si>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</si>
  <si>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</si>
  <si>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</si>
  <si>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</si>
  <si>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</si>
  <si>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</si>
  <si>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</si>
  <si>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</si>
  <si>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</si>
  <si>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</si>
  <si>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</si>
  <si>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</si>
  <si>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</si>
  <si>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</si>
  <si>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</si>
  <si>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</si>
  <si>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</si>
  <si>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</si>
  <si>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</si>
  <si>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</si>
  <si>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</si>
  <si>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</si>
  <si>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</si>
  <si>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</si>
  <si>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</si>
  <si>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</si>
  <si>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</si>
  <si>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</si>
  <si>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</si>
  <si>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</si>
  <si>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</si>
  <si>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</si>
  <si>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</si>
  <si>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</si>
  <si>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</si>
  <si>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</si>
  <si>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</si>
  <si>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</si>
  <si>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</si>
  <si>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</si>
  <si>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</si>
  <si>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</si>
  <si>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</si>
  <si>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</si>
  <si>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</si>
  <si>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</si>
  <si>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</si>
  <si>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</si>
  <si>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</si>
  <si>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</si>
  <si>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</si>
  <si>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</si>
  <si>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</si>
  <si>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</si>
  <si>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</si>
  <si>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</si>
  <si>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</si>
  <si>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</si>
  <si>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</si>
  <si>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</si>
  <si>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</si>
  <si>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</si>
  <si>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</si>
  <si>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</si>
  <si>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</si>
  <si>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</si>
  <si>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</si>
  <si>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</si>
  <si>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</si>
  <si>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</si>
  <si>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</si>
  <si>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</si>
  <si>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</si>
  <si>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</si>
  <si>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</si>
  <si>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</si>
  <si>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</si>
  <si>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</si>
  <si>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</si>
  <si>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</si>
  <si>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</si>
  <si>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</si>
  <si>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</si>
  <si>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</si>
  <si>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</si>
  <si>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</si>
  <si>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</si>
  <si>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</si>
  <si>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</si>
  <si>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</si>
  <si>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</si>
  <si>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</si>
  <si>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</si>
  <si>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</si>
  <si>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</si>
  <si>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</si>
  <si>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</si>
  <si>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</si>
  <si>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</si>
  <si>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</si>
  <si>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</si>
  <si>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</si>
  <si>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</si>
  <si>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</si>
  <si>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</si>
  <si>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</si>
  <si>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</si>
  <si>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</si>
  <si>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</si>
  <si>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</si>
  <si>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</si>
  <si>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</si>
  <si>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</si>
  <si>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</si>
  <si>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</si>
  <si>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</si>
  <si>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</si>
  <si>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</si>
  <si>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</si>
  <si>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</si>
  <si>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</si>
  <si>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</si>
  <si>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</si>
  <si>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</si>
  <si>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</si>
  <si>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</si>
  <si>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</si>
  <si>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</si>
  <si>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</si>
  <si>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</si>
  <si>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</si>
  <si>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</si>
  <si>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</si>
  <si>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</si>
  <si>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</si>
  <si>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</si>
  <si>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</si>
  <si>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</si>
  <si>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</si>
  <si>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</si>
  <si>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</si>
  <si>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</si>
  <si>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</si>
  <si>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</si>
  <si>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</si>
  <si>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</si>
  <si>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</si>
  <si>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</si>
  <si>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</si>
  <si>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</si>
  <si>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</si>
  <si>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</si>
  <si>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</si>
  <si>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</si>
  <si>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</si>
  <si>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</si>
  <si>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</si>
  <si>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</si>
  <si>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</si>
  <si>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</si>
  <si>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</si>
  <si>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</si>
  <si>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</si>
  <si>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</si>
  <si>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</si>
  <si>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</si>
  <si>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</si>
  <si>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</si>
  <si>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</si>
  <si>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</si>
  <si>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</si>
  <si>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</si>
  <si>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</si>
  <si>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</si>
  <si>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</si>
  <si>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</si>
  <si>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</si>
  <si>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</si>
  <si>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</si>
  <si>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</si>
  <si>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</si>
  <si>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</si>
  <si>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</si>
  <si>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</si>
  <si>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</si>
  <si>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</si>
  <si>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</si>
  <si>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</si>
  <si>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</si>
  <si>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</si>
  <si>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</si>
  <si>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</si>
  <si>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</si>
  <si>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</si>
  <si>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</si>
  <si>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</si>
  <si>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</si>
  <si>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</si>
  <si>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</si>
  <si>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</si>
  <si>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</si>
  <si>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</si>
  <si>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</si>
  <si>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</si>
  <si>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</si>
  <si>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</si>
  <si>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</si>
  <si>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</si>
  <si>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</si>
  <si>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</si>
  <si>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</si>
  <si>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</si>
  <si>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</si>
  <si>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</si>
  <si>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</si>
  <si>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</si>
  <si>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</si>
  <si>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</si>
  <si>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</si>
  <si>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</si>
  <si>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</si>
  <si>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</si>
  <si>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</si>
  <si>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</si>
  <si>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</si>
  <si>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</si>
  <si>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</si>
  <si>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</si>
  <si>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</si>
  <si>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</si>
  <si>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</si>
  <si>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</si>
  <si>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</si>
  <si>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</si>
  <si>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</si>
  <si>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</si>
  <si>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</si>
  <si>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</si>
  <si>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</si>
  <si>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</si>
  <si>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</si>
  <si>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</si>
  <si>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衢州市级2022年一般公共预算支出决算表
（按经济分类）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</si>
  <si>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</si>
  <si>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</si>
  <si>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</si>
  <si>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</si>
  <si>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</si>
  <si>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</si>
  <si>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</si>
  <si>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</si>
  <si>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</si>
  <si>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</si>
  <si>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</si>
  <si>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</si>
  <si>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</si>
  <si>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</si>
  <si>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</si>
  <si>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</si>
  <si>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</si>
  <si>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</si>
  <si>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</si>
  <si>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</si>
  <si>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</si>
  <si>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</si>
  <si>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</si>
  <si>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</si>
  <si>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</si>
  <si>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</si>
  <si>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</si>
  <si>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</si>
  <si>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</si>
  <si>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</si>
  <si>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</si>
  <si>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</si>
  <si>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</si>
  <si>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</si>
  <si>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</si>
  <si>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</si>
  <si>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</si>
  <si>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</si>
  <si>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</si>
  <si>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</si>
  <si>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</si>
  <si>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</si>
  <si>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</si>
  <si>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</si>
  <si>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</si>
  <si>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</si>
  <si>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</si>
  <si>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</si>
  <si>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</si>
  <si>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</si>
  <si>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</si>
  <si>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</si>
  <si>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</si>
  <si>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</si>
  <si>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</si>
  <si>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</si>
  <si>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</si>
  <si>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</si>
  <si>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</si>
  <si>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</si>
  <si>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衢州市级2022年一般公共预算基本支出决算</t>
  </si>
  <si>
    <t>政府经济科目</t>
  </si>
  <si>
    <t>2022年预算数</t>
  </si>
  <si>
    <t>2022年决算数</t>
  </si>
  <si>
    <t>完成预算%</t>
  </si>
  <si>
    <t>基本支出合计</t>
  </si>
  <si>
    <t xml:space="preserve">  赠与</t>
  </si>
  <si>
    <t>衢州市级2022年税收返还和一般性转移支出决算</t>
  </si>
  <si>
    <t>支出项目</t>
  </si>
  <si>
    <t>一、税收返还支出</t>
  </si>
  <si>
    <t xml:space="preserve">    所得税基数返还支出</t>
  </si>
  <si>
    <t xml:space="preserve">    成品油改革税收返还支出</t>
  </si>
  <si>
    <t xml:space="preserve">    增值税税收返还支出</t>
  </si>
  <si>
    <t xml:space="preserve">    消费税税收返还支出</t>
  </si>
  <si>
    <t xml:space="preserve">    营改增基数返还支出</t>
  </si>
  <si>
    <t>二、一般性转移支出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</si>
  <si>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</si>
  <si>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</si>
  <si>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</si>
  <si>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</si>
  <si>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</si>
  <si>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</si>
  <si>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</si>
  <si>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</si>
  <si>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</si>
  <si>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</si>
  <si>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</si>
  <si>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</si>
  <si>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</si>
  <si>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贫困地区转移支付支出</t>
  </si>
  <si>
    <t xml:space="preserve">    其他一般性转移支付支出</t>
  </si>
  <si>
    <t>注：当年根据补助资金内容调整了市对两区转移支付资金性质，增加一般性转移支付。</t>
  </si>
  <si>
    <t>衢州市级2022年一般公共预算专项转移支付决算</t>
  </si>
  <si>
    <t>地区</t>
  </si>
  <si>
    <t>合计</t>
  </si>
  <si>
    <t>柯城区</t>
  </si>
  <si>
    <t>衢江区</t>
  </si>
  <si>
    <t>龙游县</t>
  </si>
  <si>
    <t>江山市</t>
  </si>
  <si>
    <t>常山县</t>
  </si>
  <si>
    <t>开化县</t>
  </si>
  <si>
    <t>注：当年根据补助资金内容调整了市对两区转移支付资金性质，转列一般性转移支付。</t>
  </si>
  <si>
    <t>科目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</si>
  <si>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</si>
  <si>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</si>
  <si>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</si>
  <si>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</si>
  <si>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</si>
  <si>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</si>
  <si>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</si>
  <si>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</si>
  <si>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</si>
  <si>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</si>
  <si>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</si>
  <si>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资源勘探工业信息等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</si>
  <si>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</si>
  <si>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</si>
  <si>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</si>
  <si>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</si>
  <si>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</si>
  <si>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</si>
  <si>
    <t>衢州市2022年地方政府一般债务分地区限额和余额表</t>
  </si>
  <si>
    <t>地    区</t>
  </si>
  <si>
    <t>2022年限额</t>
  </si>
  <si>
    <t>2022年余额</t>
  </si>
  <si>
    <t>衢州市</t>
  </si>
  <si>
    <t>其中：市级</t>
  </si>
  <si>
    <t>衢州市2022年地方政府一般债务情况表</t>
  </si>
  <si>
    <t>项目</t>
  </si>
  <si>
    <t>一、2022年地方政府一般债务余额</t>
  </si>
  <si>
    <t>二、2022年地方政府一般债务限额</t>
  </si>
  <si>
    <t>三、2022年地方政府一般债务新增额</t>
  </si>
  <si>
    <t xml:space="preserve">   其中：2022年地方政府一般债务新增限额</t>
  </si>
  <si>
    <t>四、2022年地方政府一般债务再融资额</t>
  </si>
  <si>
    <t>五、2022年地方政府一般债务还本额</t>
  </si>
  <si>
    <t>衢州市级2022年地方政府一般债务情况表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</si>
</sst>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#,##0.0_ "/>
    <numFmt numFmtId="179" formatCode="#,##0.0000_ "/>
    <numFmt numFmtId="180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8"/>
      <color rgb="FF000000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楷体_GB2312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9" fillId="0" borderId="0"/>
    <xf numFmtId="0" fontId="30" fillId="32" borderId="1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0" borderId="0"/>
    <xf numFmtId="0" fontId="17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8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18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8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right" vertical="center"/>
    </xf>
    <xf numFmtId="0" fontId="7" fillId="0" borderId="2" xfId="18" applyFont="1" applyFill="1" applyBorder="1" applyAlignment="1">
      <alignment horizontal="center" vertical="center"/>
    </xf>
    <xf numFmtId="0" fontId="7" fillId="0" borderId="2" xfId="18" applyFont="1" applyFill="1" applyBorder="1" applyAlignment="1">
      <alignment horizontal="center" vertical="center" wrapText="1"/>
    </xf>
    <xf numFmtId="0" fontId="7" fillId="2" borderId="2" xfId="1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18" applyFill="1" applyBorder="1" applyAlignment="1">
      <alignment horizontal="center" vertical="center"/>
    </xf>
    <xf numFmtId="0" fontId="8" fillId="0" borderId="0" xfId="18" applyFont="1" applyFill="1" applyBorder="1" applyAlignment="1">
      <alignment horizontal="center" vertical="center" wrapText="1"/>
    </xf>
    <xf numFmtId="0" fontId="1" fillId="0" borderId="0" xfId="18" applyFont="1" applyFill="1" applyBorder="1" applyAlignment="1"/>
    <xf numFmtId="0" fontId="7" fillId="0" borderId="2" xfId="18" applyFont="1" applyFill="1" applyBorder="1" applyAlignment="1">
      <alignment horizontal="left" vertical="center"/>
    </xf>
    <xf numFmtId="0" fontId="7" fillId="0" borderId="2" xfId="18" applyFont="1" applyFill="1" applyBorder="1" applyAlignment="1">
      <alignment horizontal="left" vertical="center" wrapText="1"/>
    </xf>
    <xf numFmtId="0" fontId="10" fillId="0" borderId="0" xfId="53">
      <alignment vertical="center"/>
    </xf>
    <xf numFmtId="0" fontId="10" fillId="0" borderId="0" xfId="53" applyAlignment="1">
      <alignment horizontal="center" vertical="center"/>
    </xf>
    <xf numFmtId="0" fontId="8" fillId="0" borderId="0" xfId="53" applyFont="1" applyAlignment="1">
      <alignment horizontal="center" vertical="center"/>
    </xf>
    <xf numFmtId="0" fontId="5" fillId="0" borderId="0" xfId="53" applyFont="1" applyAlignment="1">
      <alignment horizontal="center" vertical="center"/>
    </xf>
    <xf numFmtId="0" fontId="7" fillId="0" borderId="2" xfId="53" applyFont="1" applyBorder="1" applyAlignment="1">
      <alignment horizontal="center" vertical="center"/>
    </xf>
    <xf numFmtId="176" fontId="7" fillId="0" borderId="2" xfId="53" applyNumberFormat="1" applyFont="1" applyFill="1" applyBorder="1" applyAlignment="1">
      <alignment horizontal="center" vertical="center"/>
    </xf>
    <xf numFmtId="0" fontId="10" fillId="0" borderId="2" xfId="53" applyFont="1" applyBorder="1">
      <alignment vertical="center"/>
    </xf>
    <xf numFmtId="0" fontId="10" fillId="0" borderId="3" xfId="53" applyFont="1" applyBorder="1">
      <alignment vertical="center"/>
    </xf>
    <xf numFmtId="176" fontId="7" fillId="0" borderId="3" xfId="5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3" borderId="2" xfId="27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179" fontId="1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70316-2一般公共预算草案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公共财政预算2011执行2012预算1.6报出-2（定）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00年预计及2001年计划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11年公共预算收入执行及2012年公共预算收入预算1.5晚清格式" xfId="52"/>
    <cellStyle name="常规_2017年衢州市一般公共预算基本支出表0330" xfId="53"/>
    <cellStyle name="常规 2" xfId="54"/>
  </cellStyles>
  <dxfs count="2">
    <dxf>
      <font>
        <b val="0"/>
        <i val="0"/>
        <strike val="0"/>
        <u val="none"/>
        <sz val="12"/>
        <color theme="0"/>
      </font>
    </dxf>
    <dxf>
      <font>
        <name val="宋体"/>
        <scheme val="none"/>
        <b val="0"/>
        <i val="0"/>
        <strike val="0"/>
        <u val="none"/>
        <sz val="12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85" zoomScaleNormal="85" topLeftCell="A13" workbookViewId="0">
      <selection activeCell="H33" sqref="H33"/>
    </sheetView>
  </sheetViews>
  <sheetFormatPr defaultColWidth="8" defaultRowHeight="30" customHeight="1"/>
  <cols>
    <col min="1" max="1" width="35.375" style="54" customWidth="1"/>
    <col min="2" max="4" width="12.25" style="56" customWidth="1"/>
    <col min="5" max="5" width="11.4666666666667" style="56" customWidth="1"/>
    <col min="6" max="6" width="11.25" style="56" hidden="1" customWidth="1"/>
    <col min="7" max="7" width="10.625" style="80" customWidth="1"/>
    <col min="8" max="8" width="8" style="54" customWidth="1"/>
    <col min="9" max="9" width="12.625" style="87" customWidth="1"/>
    <col min="10" max="16384" width="8" style="54"/>
  </cols>
  <sheetData>
    <row r="1" ht="17" customHeight="1" spans="1:1">
      <c r="A1" s="55" t="s">
        <v>0</v>
      </c>
    </row>
    <row r="2" s="53" customFormat="1" ht="24.95" customHeight="1" spans="1:9">
      <c r="A2" s="21" t="s">
        <v>1</v>
      </c>
      <c r="B2" s="21"/>
      <c r="C2" s="21"/>
      <c r="D2" s="21"/>
      <c r="E2" s="21"/>
      <c r="F2" s="21"/>
      <c r="G2" s="81"/>
      <c r="I2" s="89"/>
    </row>
    <row r="3" s="20" customFormat="1" ht="15" customHeight="1" spans="1:9">
      <c r="A3" s="22"/>
      <c r="B3" s="58"/>
      <c r="C3" s="58"/>
      <c r="D3" s="58"/>
      <c r="E3" s="58"/>
      <c r="F3" s="58"/>
      <c r="G3" s="82" t="s">
        <v>2</v>
      </c>
      <c r="I3" s="90"/>
    </row>
    <row r="4" s="54" customFormat="1" ht="45.95" customHeight="1" spans="1:9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88" t="s">
        <v>9</v>
      </c>
      <c r="I4" s="87"/>
    </row>
    <row r="5" s="54" customFormat="1" ht="20.45" customHeight="1" spans="1:9">
      <c r="A5" s="68" t="s">
        <v>10</v>
      </c>
      <c r="B5" s="10">
        <f t="shared" ref="B5:F5" si="0">B6+B16</f>
        <v>1786850</v>
      </c>
      <c r="C5" s="10">
        <f t="shared" si="0"/>
        <v>1710155</v>
      </c>
      <c r="D5" s="10">
        <f t="shared" si="0"/>
        <v>1731004</v>
      </c>
      <c r="E5" s="63">
        <f>D5/C5*100</f>
        <v>101.219129260213</v>
      </c>
      <c r="F5" s="10">
        <f>F6+F16</f>
        <v>1639311</v>
      </c>
      <c r="G5" s="77">
        <f>(D5-F5)/F5*100</f>
        <v>5.59338648981188</v>
      </c>
      <c r="I5" s="87"/>
    </row>
    <row r="6" s="54" customFormat="1" ht="20.45" customHeight="1" spans="1:9">
      <c r="A6" s="78" t="s">
        <v>11</v>
      </c>
      <c r="B6" s="10">
        <f>SUM(B7:B15)</f>
        <v>1483085</v>
      </c>
      <c r="C6" s="10">
        <f>C7+C8+C9+C10+C11+C12+C13+C14+C15</f>
        <v>1376570</v>
      </c>
      <c r="D6" s="10">
        <f>D7+D8+D9+D10+D11+D12+D13+D14+D15</f>
        <v>1399582</v>
      </c>
      <c r="E6" s="63">
        <f t="shared" ref="E6:E35" si="1">D6/C6*100</f>
        <v>101.671691232556</v>
      </c>
      <c r="F6" s="10">
        <f>F7+F8+F9+F10+F11+F12+F13+F14+F15</f>
        <v>1397980</v>
      </c>
      <c r="G6" s="77">
        <f t="shared" ref="G6:G35" si="2">(D6-F6)/F6*100</f>
        <v>0.114593914076024</v>
      </c>
      <c r="I6" s="87"/>
    </row>
    <row r="7" s="54" customFormat="1" ht="20.45" customHeight="1" spans="1:9">
      <c r="A7" s="78" t="s">
        <v>12</v>
      </c>
      <c r="B7" s="10">
        <v>600400</v>
      </c>
      <c r="C7" s="10">
        <v>482572</v>
      </c>
      <c r="D7" s="10">
        <v>504154</v>
      </c>
      <c r="E7" s="63">
        <f t="shared" si="1"/>
        <v>104.472286000845</v>
      </c>
      <c r="F7" s="10">
        <v>541573</v>
      </c>
      <c r="G7" s="77">
        <f t="shared" si="2"/>
        <v>-6.90931785742642</v>
      </c>
      <c r="I7" s="87"/>
    </row>
    <row r="8" s="54" customFormat="1" ht="20.45" customHeight="1" spans="1:9">
      <c r="A8" s="78" t="s">
        <v>13</v>
      </c>
      <c r="B8" s="10">
        <v>272400</v>
      </c>
      <c r="C8" s="10">
        <v>242103</v>
      </c>
      <c r="D8" s="10">
        <v>240519</v>
      </c>
      <c r="E8" s="63">
        <f t="shared" si="1"/>
        <v>99.3457330144608</v>
      </c>
      <c r="F8" s="10">
        <v>267064</v>
      </c>
      <c r="G8" s="77">
        <f t="shared" si="2"/>
        <v>-9.93956504807836</v>
      </c>
      <c r="I8" s="87"/>
    </row>
    <row r="9" s="54" customFormat="1" ht="20.45" customHeight="1" spans="1:9">
      <c r="A9" s="78" t="s">
        <v>14</v>
      </c>
      <c r="B9" s="10">
        <v>65000</v>
      </c>
      <c r="C9" s="10">
        <v>79701</v>
      </c>
      <c r="D9" s="10">
        <v>81641</v>
      </c>
      <c r="E9" s="63">
        <f t="shared" si="1"/>
        <v>102.434097439179</v>
      </c>
      <c r="F9" s="10">
        <v>54863</v>
      </c>
      <c r="G9" s="77">
        <f t="shared" si="2"/>
        <v>48.8088511382899</v>
      </c>
      <c r="I9" s="87"/>
    </row>
    <row r="10" s="54" customFormat="1" ht="20.45" customHeight="1" spans="1:9">
      <c r="A10" s="78" t="s">
        <v>15</v>
      </c>
      <c r="B10" s="10">
        <v>80500</v>
      </c>
      <c r="C10" s="10">
        <v>72248</v>
      </c>
      <c r="D10" s="10">
        <v>73429</v>
      </c>
      <c r="E10" s="63">
        <f t="shared" si="1"/>
        <v>101.634647325878</v>
      </c>
      <c r="F10" s="10">
        <v>73013</v>
      </c>
      <c r="G10" s="77">
        <f t="shared" si="2"/>
        <v>0.569761549313136</v>
      </c>
      <c r="I10" s="87"/>
    </row>
    <row r="11" s="54" customFormat="1" ht="20.45" customHeight="1" spans="1:9">
      <c r="A11" s="78" t="s">
        <v>16</v>
      </c>
      <c r="B11" s="10">
        <v>30050</v>
      </c>
      <c r="C11" s="10">
        <v>48869</v>
      </c>
      <c r="D11" s="10">
        <v>48292</v>
      </c>
      <c r="E11" s="63">
        <f t="shared" si="1"/>
        <v>98.8192923939512</v>
      </c>
      <c r="F11" s="10">
        <v>29586</v>
      </c>
      <c r="G11" s="77">
        <f t="shared" si="2"/>
        <v>63.2258500642196</v>
      </c>
      <c r="I11" s="87"/>
    </row>
    <row r="12" s="54" customFormat="1" ht="20.45" customHeight="1" spans="1:9">
      <c r="A12" s="78" t="s">
        <v>17</v>
      </c>
      <c r="B12" s="10">
        <v>23100</v>
      </c>
      <c r="C12" s="10">
        <v>28168</v>
      </c>
      <c r="D12" s="10">
        <v>28664</v>
      </c>
      <c r="E12" s="63">
        <f t="shared" si="1"/>
        <v>101.760863391082</v>
      </c>
      <c r="F12" s="10">
        <v>21186</v>
      </c>
      <c r="G12" s="77">
        <f t="shared" si="2"/>
        <v>35.2968941753988</v>
      </c>
      <c r="I12" s="87"/>
    </row>
    <row r="13" s="54" customFormat="1" ht="20.45" customHeight="1" spans="1:9">
      <c r="A13" s="78" t="s">
        <v>18</v>
      </c>
      <c r="B13" s="10">
        <v>183000</v>
      </c>
      <c r="C13" s="10">
        <v>159594</v>
      </c>
      <c r="D13" s="10">
        <v>168283</v>
      </c>
      <c r="E13" s="63">
        <f t="shared" si="1"/>
        <v>105.444440267178</v>
      </c>
      <c r="F13" s="10">
        <v>202459</v>
      </c>
      <c r="G13" s="77">
        <f t="shared" si="2"/>
        <v>-16.880454808134</v>
      </c>
      <c r="I13" s="87"/>
    </row>
    <row r="14" s="54" customFormat="1" ht="20.45" customHeight="1" spans="1:9">
      <c r="A14" s="78" t="s">
        <v>19</v>
      </c>
      <c r="B14" s="10">
        <v>1900</v>
      </c>
      <c r="C14" s="10">
        <v>1635</v>
      </c>
      <c r="D14" s="10">
        <v>1667</v>
      </c>
      <c r="E14" s="63">
        <f t="shared" si="1"/>
        <v>101.957186544343</v>
      </c>
      <c r="F14" s="10">
        <v>1805</v>
      </c>
      <c r="G14" s="77">
        <f t="shared" si="2"/>
        <v>-7.64542936288089</v>
      </c>
      <c r="I14" s="87"/>
    </row>
    <row r="15" s="54" customFormat="1" ht="20.45" customHeight="1" spans="1:9">
      <c r="A15" s="78" t="s">
        <v>20</v>
      </c>
      <c r="B15" s="10">
        <v>226735</v>
      </c>
      <c r="C15" s="10">
        <v>261680</v>
      </c>
      <c r="D15" s="10">
        <v>252933</v>
      </c>
      <c r="E15" s="63">
        <f t="shared" si="1"/>
        <v>96.6573677774381</v>
      </c>
      <c r="F15" s="10">
        <v>206431</v>
      </c>
      <c r="G15" s="77">
        <f t="shared" si="2"/>
        <v>22.5266553957497</v>
      </c>
      <c r="I15" s="87"/>
    </row>
    <row r="16" s="54" customFormat="1" ht="20.45" customHeight="1" spans="1:9">
      <c r="A16" s="78" t="s">
        <v>21</v>
      </c>
      <c r="B16" s="10">
        <f t="shared" ref="B16:F16" si="3">B17+B20+B21+B22+B23+B24+B25</f>
        <v>303765</v>
      </c>
      <c r="C16" s="10">
        <f>C17+C20+C22+C21+C23+C24+C25</f>
        <v>333585</v>
      </c>
      <c r="D16" s="10">
        <f t="shared" si="3"/>
        <v>331422</v>
      </c>
      <c r="E16" s="63">
        <f t="shared" si="1"/>
        <v>99.3515895498898</v>
      </c>
      <c r="F16" s="10">
        <f t="shared" si="3"/>
        <v>241331</v>
      </c>
      <c r="G16" s="77">
        <f t="shared" si="2"/>
        <v>37.3308857958571</v>
      </c>
      <c r="I16" s="87"/>
    </row>
    <row r="17" s="54" customFormat="1" ht="20.45" customHeight="1" spans="1:9">
      <c r="A17" s="78" t="s">
        <v>22</v>
      </c>
      <c r="B17" s="10">
        <f t="shared" ref="B17:F17" si="4">B18+B19</f>
        <v>104948</v>
      </c>
      <c r="C17" s="10">
        <f t="shared" si="4"/>
        <v>77259</v>
      </c>
      <c r="D17" s="10">
        <f t="shared" si="4"/>
        <v>77528</v>
      </c>
      <c r="E17" s="63">
        <f t="shared" si="1"/>
        <v>100.348179500123</v>
      </c>
      <c r="F17" s="10">
        <f t="shared" si="4"/>
        <v>70057</v>
      </c>
      <c r="G17" s="77">
        <f t="shared" si="2"/>
        <v>10.664173458755</v>
      </c>
      <c r="I17" s="87"/>
    </row>
    <row r="18" s="54" customFormat="1" ht="20.45" customHeight="1" spans="1:9">
      <c r="A18" s="78" t="s">
        <v>23</v>
      </c>
      <c r="B18" s="10">
        <v>36600</v>
      </c>
      <c r="C18" s="10">
        <v>32102</v>
      </c>
      <c r="D18" s="10">
        <v>33005</v>
      </c>
      <c r="E18" s="63">
        <f t="shared" si="1"/>
        <v>102.812908853031</v>
      </c>
      <c r="F18" s="10">
        <v>31958</v>
      </c>
      <c r="G18" s="77">
        <f t="shared" si="2"/>
        <v>3.2761749796608</v>
      </c>
      <c r="I18" s="87"/>
    </row>
    <row r="19" s="54" customFormat="1" ht="20.45" customHeight="1" spans="1:9">
      <c r="A19" s="67" t="s">
        <v>24</v>
      </c>
      <c r="B19" s="10">
        <v>68348</v>
      </c>
      <c r="C19" s="10">
        <v>45157</v>
      </c>
      <c r="D19" s="10">
        <v>44523</v>
      </c>
      <c r="E19" s="63">
        <f t="shared" si="1"/>
        <v>98.5960094780433</v>
      </c>
      <c r="F19" s="10">
        <v>38099</v>
      </c>
      <c r="G19" s="77">
        <f t="shared" si="2"/>
        <v>16.8613349431744</v>
      </c>
      <c r="I19" s="87"/>
    </row>
    <row r="20" s="54" customFormat="1" ht="20.45" customHeight="1" spans="1:9">
      <c r="A20" s="78" t="s">
        <v>25</v>
      </c>
      <c r="B20" s="10">
        <v>39600</v>
      </c>
      <c r="C20" s="10">
        <v>39551</v>
      </c>
      <c r="D20" s="10">
        <v>32146</v>
      </c>
      <c r="E20" s="63">
        <f t="shared" si="1"/>
        <v>81.2773381204015</v>
      </c>
      <c r="F20" s="10">
        <v>37360</v>
      </c>
      <c r="G20" s="77">
        <f t="shared" si="2"/>
        <v>-13.9561027837259</v>
      </c>
      <c r="I20" s="87"/>
    </row>
    <row r="21" s="54" customFormat="1" ht="20.45" customHeight="1" spans="1:9">
      <c r="A21" s="78" t="s">
        <v>26</v>
      </c>
      <c r="B21" s="10">
        <v>75600</v>
      </c>
      <c r="C21" s="10">
        <v>79963</v>
      </c>
      <c r="D21" s="10">
        <v>70934</v>
      </c>
      <c r="E21" s="63">
        <f t="shared" si="1"/>
        <v>88.7085276940585</v>
      </c>
      <c r="F21" s="10">
        <v>51542</v>
      </c>
      <c r="G21" s="77">
        <f t="shared" si="2"/>
        <v>37.6236855380078</v>
      </c>
      <c r="I21" s="87"/>
    </row>
    <row r="22" s="54" customFormat="1" ht="20.45" customHeight="1" spans="1:13">
      <c r="A22" s="68" t="s">
        <v>27</v>
      </c>
      <c r="B22" s="10">
        <v>80500</v>
      </c>
      <c r="C22" s="10">
        <v>121570</v>
      </c>
      <c r="D22" s="10">
        <v>143136</v>
      </c>
      <c r="E22" s="63">
        <f t="shared" si="1"/>
        <v>117.739573908037</v>
      </c>
      <c r="F22" s="10">
        <v>72147</v>
      </c>
      <c r="G22" s="77">
        <f t="shared" si="2"/>
        <v>98.3949436567009</v>
      </c>
      <c r="I22" s="87"/>
      <c r="J22" s="87"/>
      <c r="K22" s="87"/>
      <c r="M22" s="87"/>
    </row>
    <row r="23" s="54" customFormat="1" ht="20.45" customHeight="1" spans="1:13">
      <c r="A23" s="78" t="s">
        <v>28</v>
      </c>
      <c r="B23" s="10">
        <v>6700</v>
      </c>
      <c r="C23" s="10">
        <v>18748</v>
      </c>
      <c r="D23" s="10">
        <v>10828</v>
      </c>
      <c r="E23" s="63">
        <f t="shared" si="1"/>
        <v>57.7554939193514</v>
      </c>
      <c r="F23" s="10">
        <v>13642</v>
      </c>
      <c r="G23" s="77">
        <f t="shared" si="2"/>
        <v>-20.6274739774227</v>
      </c>
      <c r="I23" s="87"/>
      <c r="J23" s="87"/>
      <c r="K23" s="87"/>
      <c r="M23" s="87"/>
    </row>
    <row r="24" s="54" customFormat="1" ht="20.45" customHeight="1" spans="1:9">
      <c r="A24" s="78" t="s">
        <v>29</v>
      </c>
      <c r="B24" s="10">
        <v>500</v>
      </c>
      <c r="C24" s="10">
        <v>567</v>
      </c>
      <c r="D24" s="10">
        <v>923</v>
      </c>
      <c r="E24" s="63">
        <f t="shared" si="1"/>
        <v>162.786596119929</v>
      </c>
      <c r="F24" s="10">
        <v>656</v>
      </c>
      <c r="G24" s="77">
        <f t="shared" si="2"/>
        <v>40.7012195121951</v>
      </c>
      <c r="I24" s="87"/>
    </row>
    <row r="25" s="54" customFormat="1" ht="20.45" customHeight="1" spans="1:9">
      <c r="A25" s="68" t="s">
        <v>30</v>
      </c>
      <c r="B25" s="10">
        <v>-4083</v>
      </c>
      <c r="C25" s="10">
        <v>-4073</v>
      </c>
      <c r="D25" s="10">
        <v>-4073</v>
      </c>
      <c r="E25" s="63">
        <f t="shared" si="1"/>
        <v>100</v>
      </c>
      <c r="F25" s="10">
        <v>-4073</v>
      </c>
      <c r="G25" s="77">
        <f t="shared" si="2"/>
        <v>0</v>
      </c>
      <c r="I25" s="87"/>
    </row>
    <row r="26" s="54" customFormat="1" ht="20.45" customHeight="1" spans="1:9">
      <c r="A26" s="68" t="s">
        <v>31</v>
      </c>
      <c r="B26" s="10">
        <f>SUM(B27:B30)</f>
        <v>3938141</v>
      </c>
      <c r="C26" s="10">
        <f>C27+C28+C29+C30</f>
        <v>4359033</v>
      </c>
      <c r="D26" s="10">
        <f>SUM(D27:D30)</f>
        <v>4686594</v>
      </c>
      <c r="E26" s="63"/>
      <c r="F26" s="10">
        <f>SUM(F27:F30)</f>
        <v>4517570</v>
      </c>
      <c r="G26" s="77"/>
      <c r="I26" s="87"/>
    </row>
    <row r="27" s="54" customFormat="1" ht="20.45" customHeight="1" spans="1:9">
      <c r="A27" s="68" t="s">
        <v>32</v>
      </c>
      <c r="B27" s="10">
        <v>99489</v>
      </c>
      <c r="C27" s="10">
        <v>99489</v>
      </c>
      <c r="D27" s="10">
        <v>99489</v>
      </c>
      <c r="E27" s="63"/>
      <c r="F27" s="10">
        <v>99489</v>
      </c>
      <c r="G27" s="77"/>
      <c r="I27" s="87"/>
    </row>
    <row r="28" s="54" customFormat="1" ht="20.45" customHeight="1" spans="1:9">
      <c r="A28" s="68" t="s">
        <v>33</v>
      </c>
      <c r="B28" s="10">
        <v>1738815</v>
      </c>
      <c r="C28" s="10">
        <v>2067300</v>
      </c>
      <c r="D28" s="10">
        <v>2307585</v>
      </c>
      <c r="E28" s="63"/>
      <c r="F28" s="10">
        <v>2140533</v>
      </c>
      <c r="G28" s="77"/>
      <c r="I28" s="87"/>
    </row>
    <row r="29" s="54" customFormat="1" ht="20.45" customHeight="1" spans="1:9">
      <c r="A29" s="68" t="s">
        <v>34</v>
      </c>
      <c r="B29" s="10">
        <v>206455</v>
      </c>
      <c r="C29" s="10">
        <v>222801</v>
      </c>
      <c r="D29" s="10">
        <v>222801</v>
      </c>
      <c r="E29" s="63"/>
      <c r="F29" s="10">
        <v>162836</v>
      </c>
      <c r="G29" s="77"/>
      <c r="I29" s="87"/>
    </row>
    <row r="30" s="54" customFormat="1" ht="20.45" customHeight="1" spans="1:9">
      <c r="A30" s="68" t="s">
        <v>35</v>
      </c>
      <c r="B30" s="10">
        <f>B31+B32+B33+B34</f>
        <v>1893382</v>
      </c>
      <c r="C30" s="10">
        <f>C31+C32+C33+C34</f>
        <v>1969443</v>
      </c>
      <c r="D30" s="10">
        <f t="shared" ref="C30:F30" si="5">D31+D32+D33+D34</f>
        <v>2056719</v>
      </c>
      <c r="E30" s="63"/>
      <c r="F30" s="10">
        <f t="shared" si="5"/>
        <v>2114712</v>
      </c>
      <c r="G30" s="77"/>
      <c r="I30" s="87"/>
    </row>
    <row r="31" s="55" customFormat="1" ht="20.45" customHeight="1" spans="1:9">
      <c r="A31" s="68" t="s">
        <v>36</v>
      </c>
      <c r="B31" s="10">
        <v>497260</v>
      </c>
      <c r="C31" s="10">
        <v>526925</v>
      </c>
      <c r="D31" s="10">
        <v>537643</v>
      </c>
      <c r="E31" s="63"/>
      <c r="F31" s="10">
        <v>421012</v>
      </c>
      <c r="G31" s="77"/>
      <c r="I31" s="87"/>
    </row>
    <row r="32" s="54" customFormat="1" ht="20.45" customHeight="1" spans="1:9">
      <c r="A32" s="78" t="s">
        <v>37</v>
      </c>
      <c r="B32" s="10">
        <v>950162</v>
      </c>
      <c r="C32" s="10">
        <v>789586</v>
      </c>
      <c r="D32" s="10">
        <v>1001599</v>
      </c>
      <c r="E32" s="63"/>
      <c r="F32" s="10">
        <v>1338586</v>
      </c>
      <c r="G32" s="77"/>
      <c r="I32" s="87"/>
    </row>
    <row r="33" s="54" customFormat="1" ht="20.45" customHeight="1" spans="1:9">
      <c r="A33" s="78" t="s">
        <v>38</v>
      </c>
      <c r="B33" s="10">
        <v>10981</v>
      </c>
      <c r="C33" s="10">
        <v>22419</v>
      </c>
      <c r="D33" s="10">
        <v>29626</v>
      </c>
      <c r="E33" s="63"/>
      <c r="F33" s="10">
        <v>10636</v>
      </c>
      <c r="G33" s="77"/>
      <c r="I33" s="87"/>
    </row>
    <row r="34" s="54" customFormat="1" ht="20.45" customHeight="1" spans="1:9">
      <c r="A34" s="78" t="s">
        <v>39</v>
      </c>
      <c r="B34" s="10">
        <v>434979</v>
      </c>
      <c r="C34" s="10">
        <v>630513</v>
      </c>
      <c r="D34" s="10">
        <v>487851</v>
      </c>
      <c r="E34" s="63"/>
      <c r="F34" s="10">
        <v>344478</v>
      </c>
      <c r="G34" s="77"/>
      <c r="I34" s="87"/>
    </row>
    <row r="35" s="54" customFormat="1" ht="20.45" customHeight="1" spans="1:9">
      <c r="A35" s="68" t="s">
        <v>40</v>
      </c>
      <c r="B35" s="10">
        <v>200000</v>
      </c>
      <c r="C35" s="10">
        <v>441000</v>
      </c>
      <c r="D35" s="10">
        <v>477000</v>
      </c>
      <c r="E35" s="63"/>
      <c r="F35" s="10">
        <v>360000</v>
      </c>
      <c r="G35" s="77"/>
      <c r="I35" s="87"/>
    </row>
    <row r="36" s="54" customFormat="1" ht="20.45" customHeight="1" spans="1:9">
      <c r="A36" s="24" t="s">
        <v>41</v>
      </c>
      <c r="B36" s="10">
        <f t="shared" ref="B36:F36" si="6">B5+B26+B35</f>
        <v>5924991</v>
      </c>
      <c r="C36" s="10">
        <f t="shared" si="6"/>
        <v>6510188</v>
      </c>
      <c r="D36" s="10">
        <f t="shared" si="6"/>
        <v>6894598</v>
      </c>
      <c r="E36" s="63"/>
      <c r="F36" s="10">
        <f t="shared" si="6"/>
        <v>6516881</v>
      </c>
      <c r="G36" s="77"/>
      <c r="I36" s="87"/>
    </row>
  </sheetData>
  <mergeCells count="1">
    <mergeCell ref="A2:G2"/>
  </mergeCells>
  <printOptions horizontalCentered="1"/>
  <pageMargins left="0.357638888888889" right="0.357638888888889" top="0.605555555555556" bottom="0.605555555555556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3"/>
  <sheetViews>
    <sheetView tabSelected="1" workbookViewId="0">
      <selection activeCell="B27" sqref="B27"/>
    </sheetView>
  </sheetViews>
  <sheetFormatPr defaultColWidth="9" defaultRowHeight="14.25" outlineLevelCol="1"/>
  <cols>
    <col min="1" max="1" width="39.75" style="19" customWidth="1"/>
    <col min="2" max="2" width="30.125" style="19" customWidth="1"/>
    <col min="3" max="16383" width="9" style="19"/>
  </cols>
  <sheetData>
    <row r="1" s="19" customFormat="1" ht="36" customHeight="1" spans="1:2">
      <c r="A1" s="21" t="s">
        <v>1188</v>
      </c>
      <c r="B1" s="21"/>
    </row>
    <row r="2" s="20" customFormat="1" ht="23.1" customHeight="1" spans="1:2">
      <c r="A2" s="22"/>
      <c r="B2" s="23" t="s">
        <v>2</v>
      </c>
    </row>
    <row r="3" s="19" customFormat="1" ht="35" customHeight="1" spans="1:2">
      <c r="A3" s="24" t="s">
        <v>1198</v>
      </c>
      <c r="B3" s="25" t="s">
        <v>6</v>
      </c>
    </row>
    <row r="4" s="19" customFormat="1" ht="24" customHeight="1" spans="1:2">
      <c r="A4" s="26" t="s">
        <v>1199</v>
      </c>
      <c r="B4" s="10"/>
    </row>
    <row r="5" s="19" customFormat="1" ht="24" customHeight="1" spans="1:2">
      <c r="A5" s="26" t="s">
        <v>1200</v>
      </c>
      <c r="B5" s="10"/>
    </row>
    <row r="6" s="19" customFormat="1" ht="24" customHeight="1" spans="1:2">
      <c r="A6" s="26" t="s">
        <v>1201</v>
      </c>
      <c r="B6" s="24"/>
    </row>
    <row r="7" s="19" customFormat="1" ht="24" customHeight="1" spans="1:2">
      <c r="A7" s="26" t="s">
        <v>1202</v>
      </c>
      <c r="B7" s="10"/>
    </row>
    <row r="8" s="19" customFormat="1" ht="24" customHeight="1" spans="1:2">
      <c r="A8" s="26" t="s">
        <v>1203</v>
      </c>
      <c r="B8" s="10"/>
    </row>
    <row r="9" ht="24" customHeight="1" spans="1:2">
      <c r="A9" s="26" t="s">
        <v>1204</v>
      </c>
      <c r="B9" s="24"/>
    </row>
    <row r="10" ht="24" customHeight="1" spans="1:2">
      <c r="A10" s="26" t="s">
        <v>1205</v>
      </c>
      <c r="B10" s="24"/>
    </row>
    <row r="11" ht="24" customHeight="1" spans="1:2">
      <c r="A11" s="26" t="s">
        <v>1206</v>
      </c>
      <c r="B11" s="24"/>
    </row>
    <row r="12" ht="24" customHeight="1" spans="1:2">
      <c r="A12" s="26" t="s">
        <v>1207</v>
      </c>
      <c r="B12" s="24"/>
    </row>
    <row r="13" ht="24" customHeight="1" spans="1:2">
      <c r="A13" s="26" t="s">
        <v>1208</v>
      </c>
      <c r="B13" s="24"/>
    </row>
    <row r="14" ht="24" customHeight="1" spans="1:2">
      <c r="A14" s="26" t="s">
        <v>1209</v>
      </c>
      <c r="B14" s="24"/>
    </row>
    <row r="15" ht="24" customHeight="1" spans="1:2">
      <c r="A15" s="26" t="s">
        <v>1210</v>
      </c>
      <c r="B15" s="24"/>
    </row>
    <row r="16" ht="24" customHeight="1" spans="1:2">
      <c r="A16" s="26" t="s">
        <v>1211</v>
      </c>
      <c r="B16" s="24"/>
    </row>
    <row r="17" ht="24" customHeight="1" spans="1:2">
      <c r="A17" s="26" t="s">
        <v>1212</v>
      </c>
      <c r="B17" s="24"/>
    </row>
    <row r="18" ht="24" customHeight="1" spans="1:2">
      <c r="A18" s="26" t="s">
        <v>1213</v>
      </c>
      <c r="B18" s="24"/>
    </row>
    <row r="19" ht="24" customHeight="1" spans="1:2">
      <c r="A19" s="26" t="s">
        <v>1214</v>
      </c>
      <c r="B19" s="24"/>
    </row>
    <row r="20" ht="24" customHeight="1" spans="1:2">
      <c r="A20" s="27" t="s">
        <v>1215</v>
      </c>
      <c r="B20" s="24"/>
    </row>
    <row r="21" ht="24" customHeight="1" spans="1:2">
      <c r="A21" s="26" t="s">
        <v>1216</v>
      </c>
      <c r="B21" s="24"/>
    </row>
    <row r="22" ht="24" customHeight="1" spans="1:2">
      <c r="A22" s="26" t="s">
        <v>1151</v>
      </c>
      <c r="B22" s="24"/>
    </row>
    <row r="23" ht="30" customHeight="1" spans="1:2">
      <c r="A23" s="28" t="s">
        <v>1190</v>
      </c>
      <c r="B23" s="28">
        <v>0</v>
      </c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6" sqref="B16"/>
    </sheetView>
  </sheetViews>
  <sheetFormatPr defaultColWidth="9" defaultRowHeight="13.5" outlineLevelCol="2"/>
  <cols>
    <col min="1" max="1" width="38.125" style="11" customWidth="1"/>
    <col min="2" max="3" width="20.875" style="11" customWidth="1"/>
    <col min="4" max="16384" width="9" style="11"/>
  </cols>
  <sheetData>
    <row r="1" s="11" customFormat="1" ht="36" customHeight="1" spans="1:3">
      <c r="A1" s="13" t="s">
        <v>1217</v>
      </c>
      <c r="B1" s="13"/>
      <c r="C1" s="13"/>
    </row>
    <row r="2" s="11" customFormat="1" ht="17.1" customHeight="1" spans="1:3">
      <c r="A2" s="7"/>
      <c r="B2" s="14"/>
      <c r="C2" s="15" t="s">
        <v>2</v>
      </c>
    </row>
    <row r="3" s="11" customFormat="1" ht="35" customHeight="1" spans="1:3">
      <c r="A3" s="16" t="s">
        <v>1218</v>
      </c>
      <c r="B3" s="17" t="s">
        <v>1219</v>
      </c>
      <c r="C3" s="17" t="s">
        <v>1220</v>
      </c>
    </row>
    <row r="4" s="11" customFormat="1" ht="35" customHeight="1" spans="1:3">
      <c r="A4" s="16" t="s">
        <v>1221</v>
      </c>
      <c r="B4" s="10">
        <f>SUM(B5:B11)</f>
        <v>3524900</v>
      </c>
      <c r="C4" s="10">
        <f>SUM(C5:C11)</f>
        <v>3524218</v>
      </c>
    </row>
    <row r="5" s="11" customFormat="1" ht="35" customHeight="1" spans="1:3">
      <c r="A5" s="16" t="s">
        <v>1222</v>
      </c>
      <c r="B5" s="10">
        <v>492200</v>
      </c>
      <c r="C5" s="10">
        <v>492128</v>
      </c>
    </row>
    <row r="6" s="11" customFormat="1" ht="35" customHeight="1" spans="1:3">
      <c r="A6" s="16" t="s">
        <v>1191</v>
      </c>
      <c r="B6" s="10">
        <v>371000</v>
      </c>
      <c r="C6" s="10">
        <v>371000</v>
      </c>
    </row>
    <row r="7" s="11" customFormat="1" ht="35" customHeight="1" spans="1:3">
      <c r="A7" s="16" t="s">
        <v>1192</v>
      </c>
      <c r="B7" s="10">
        <v>333500</v>
      </c>
      <c r="C7" s="10">
        <v>333113</v>
      </c>
    </row>
    <row r="8" s="11" customFormat="1" ht="35" customHeight="1" spans="1:3">
      <c r="A8" s="16" t="s">
        <v>1193</v>
      </c>
      <c r="B8" s="10">
        <v>550600</v>
      </c>
      <c r="C8" s="10">
        <v>550560</v>
      </c>
    </row>
    <row r="9" s="11" customFormat="1" ht="35" customHeight="1" spans="1:3">
      <c r="A9" s="18" t="s">
        <v>1194</v>
      </c>
      <c r="B9" s="10">
        <v>619600</v>
      </c>
      <c r="C9" s="10">
        <v>619560</v>
      </c>
    </row>
    <row r="10" s="11" customFormat="1" ht="35" customHeight="1" spans="1:3">
      <c r="A10" s="16" t="s">
        <v>1195</v>
      </c>
      <c r="B10" s="10">
        <v>511000</v>
      </c>
      <c r="C10" s="10">
        <v>510871</v>
      </c>
    </row>
    <row r="11" s="11" customFormat="1" ht="35" customHeight="1" spans="1:3">
      <c r="A11" s="16" t="s">
        <v>1196</v>
      </c>
      <c r="B11" s="10">
        <v>647000</v>
      </c>
      <c r="C11" s="10">
        <v>646986</v>
      </c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8" sqref="A8"/>
    </sheetView>
  </sheetViews>
  <sheetFormatPr defaultColWidth="9" defaultRowHeight="13.5" outlineLevelCol="1"/>
  <cols>
    <col min="1" max="1" width="45.875" style="11" customWidth="1"/>
    <col min="2" max="2" width="21" style="11" customWidth="1"/>
    <col min="3" max="16383" width="9" style="11"/>
  </cols>
  <sheetData>
    <row r="1" s="11" customFormat="1" ht="37" customHeight="1" spans="1:2">
      <c r="A1" s="4" t="s">
        <v>1223</v>
      </c>
      <c r="B1" s="4"/>
    </row>
    <row r="2" s="11" customFormat="1" ht="22" customHeight="1" spans="1:2">
      <c r="A2" s="5"/>
      <c r="B2" s="12" t="s">
        <v>2</v>
      </c>
    </row>
    <row r="3" s="11" customFormat="1" ht="45" customHeight="1" spans="1:2">
      <c r="A3" s="8" t="s">
        <v>1224</v>
      </c>
      <c r="B3" s="8" t="s">
        <v>1159</v>
      </c>
    </row>
    <row r="4" s="11" customFormat="1" ht="45" customHeight="1" spans="1:2">
      <c r="A4" s="9" t="s">
        <v>1225</v>
      </c>
      <c r="B4" s="10">
        <v>3524218</v>
      </c>
    </row>
    <row r="5" s="11" customFormat="1" ht="45" customHeight="1" spans="1:2">
      <c r="A5" s="9" t="s">
        <v>1226</v>
      </c>
      <c r="B5" s="10">
        <v>3524900</v>
      </c>
    </row>
    <row r="6" s="11" customFormat="1" ht="45" customHeight="1" spans="1:2">
      <c r="A6" s="9" t="s">
        <v>1227</v>
      </c>
      <c r="B6" s="10">
        <v>410000</v>
      </c>
    </row>
    <row r="7" s="11" customFormat="1" ht="45" customHeight="1" spans="1:2">
      <c r="A7" s="9" t="s">
        <v>1228</v>
      </c>
      <c r="B7" s="10">
        <v>410000</v>
      </c>
    </row>
    <row r="8" s="11" customFormat="1" ht="45" customHeight="1" spans="1:2">
      <c r="A8" s="9" t="s">
        <v>1229</v>
      </c>
      <c r="B8" s="10">
        <v>67000</v>
      </c>
    </row>
    <row r="9" s="11" customFormat="1" ht="45" customHeight="1" spans="1:2">
      <c r="A9" s="9" t="s">
        <v>1230</v>
      </c>
      <c r="B9" s="10">
        <v>71488</v>
      </c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"/>
  <sheetViews>
    <sheetView workbookViewId="0">
      <selection activeCell="E12" sqref="E12"/>
    </sheetView>
  </sheetViews>
  <sheetFormatPr defaultColWidth="41" defaultRowHeight="12"/>
  <cols>
    <col min="1" max="1" width="46.375" style="1" customWidth="1"/>
    <col min="2" max="2" width="19.875" style="3" customWidth="1"/>
    <col min="3" max="31" width="9" style="1" customWidth="1"/>
    <col min="32" max="223" width="41" style="1" customWidth="1"/>
    <col min="224" max="254" width="9" style="1" customWidth="1"/>
    <col min="255" max="16383" width="41" style="1"/>
  </cols>
  <sheetData>
    <row r="1" s="1" customFormat="1" ht="41" customHeight="1" spans="1:2">
      <c r="A1" s="4" t="s">
        <v>1231</v>
      </c>
      <c r="B1" s="4"/>
    </row>
    <row r="2" s="2" customFormat="1" ht="27" customHeight="1" spans="1:25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1" customFormat="1" ht="37" customHeight="1" spans="1:2">
      <c r="A3" s="8" t="s">
        <v>1224</v>
      </c>
      <c r="B3" s="8" t="s">
        <v>1159</v>
      </c>
    </row>
    <row r="4" s="1" customFormat="1" ht="37" customHeight="1" spans="1:4">
      <c r="A4" s="9" t="s">
        <v>1225</v>
      </c>
      <c r="B4" s="10">
        <v>492128</v>
      </c>
      <c r="D4" s="11"/>
    </row>
    <row r="5" s="1" customFormat="1" ht="37" customHeight="1" spans="1:2">
      <c r="A5" s="9" t="s">
        <v>1226</v>
      </c>
      <c r="B5" s="10">
        <v>492200</v>
      </c>
    </row>
    <row r="6" s="1" customFormat="1" ht="37" customHeight="1" spans="1:2">
      <c r="A6" s="9" t="s">
        <v>1227</v>
      </c>
      <c r="B6" s="10">
        <v>70000</v>
      </c>
    </row>
    <row r="7" s="1" customFormat="1" ht="37" customHeight="1" spans="1:2">
      <c r="A7" s="9" t="s">
        <v>1228</v>
      </c>
      <c r="B7" s="10">
        <v>70000</v>
      </c>
    </row>
    <row r="8" s="1" customFormat="1" ht="37" customHeight="1" spans="1:2">
      <c r="A8" s="9" t="s">
        <v>1229</v>
      </c>
      <c r="B8" s="10">
        <v>31000</v>
      </c>
    </row>
    <row r="9" s="1" customFormat="1" ht="37" customHeight="1" spans="1:2">
      <c r="A9" s="9" t="s">
        <v>1230</v>
      </c>
      <c r="B9" s="10">
        <v>31100</v>
      </c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85" zoomScaleNormal="85" topLeftCell="A16" workbookViewId="0">
      <selection activeCell="D10" sqref="D10"/>
    </sheetView>
  </sheetViews>
  <sheetFormatPr defaultColWidth="8" defaultRowHeight="26.1" customHeight="1"/>
  <cols>
    <col min="1" max="1" width="30.375" style="54" customWidth="1"/>
    <col min="2" max="5" width="10.875" style="56" customWidth="1"/>
    <col min="6" max="6" width="10.875" style="56" hidden="1" customWidth="1"/>
    <col min="7" max="7" width="10.875" style="80" customWidth="1"/>
    <col min="8" max="8" width="11.75" style="54" customWidth="1"/>
    <col min="9" max="11" width="8" style="54"/>
    <col min="12" max="12" width="8.5" style="54" customWidth="1"/>
    <col min="13" max="16384" width="8" style="54"/>
  </cols>
  <sheetData>
    <row r="1" s="53" customFormat="1" ht="24.95" customHeight="1" spans="1:7">
      <c r="A1" s="21" t="s">
        <v>42</v>
      </c>
      <c r="B1" s="21"/>
      <c r="C1" s="21"/>
      <c r="D1" s="21"/>
      <c r="E1" s="21"/>
      <c r="F1" s="21"/>
      <c r="G1" s="81"/>
    </row>
    <row r="2" s="20" customFormat="1" ht="15.75" customHeight="1" spans="1:7">
      <c r="A2" s="22"/>
      <c r="B2" s="58"/>
      <c r="C2" s="56"/>
      <c r="D2" s="56"/>
      <c r="E2" s="56"/>
      <c r="F2" s="56"/>
      <c r="G2" s="82" t="s">
        <v>2</v>
      </c>
    </row>
    <row r="3" s="54" customFormat="1" ht="48" customHeight="1" spans="1:7">
      <c r="A3" s="25" t="s">
        <v>3</v>
      </c>
      <c r="B3" s="25" t="s">
        <v>4</v>
      </c>
      <c r="C3" s="25" t="s">
        <v>5</v>
      </c>
      <c r="D3" s="25" t="s">
        <v>6</v>
      </c>
      <c r="E3" s="25" t="s">
        <v>43</v>
      </c>
      <c r="F3" s="25" t="s">
        <v>8</v>
      </c>
      <c r="G3" s="25" t="s">
        <v>44</v>
      </c>
    </row>
    <row r="4" s="54" customFormat="1" ht="20.45" customHeight="1" spans="1:9">
      <c r="A4" s="68" t="s">
        <v>45</v>
      </c>
      <c r="B4" s="10">
        <f>SUM(B5:B28)-B9</f>
        <v>5063534</v>
      </c>
      <c r="C4" s="10">
        <f>SUM(C5:C28)-C9</f>
        <v>5724131.72863</v>
      </c>
      <c r="D4" s="10">
        <f>SUM(D5:D28)-D9</f>
        <v>5677004</v>
      </c>
      <c r="E4" s="63">
        <f t="shared" ref="E4:E9" si="0">D4/C4*100</f>
        <v>99.1766833667666</v>
      </c>
      <c r="F4" s="10">
        <f>SUM(F5:F28)-F9</f>
        <v>5180615</v>
      </c>
      <c r="G4" s="77">
        <f t="shared" ref="G4:G9" si="1">(D4-F4)/F4*100</f>
        <v>9.58166163669757</v>
      </c>
      <c r="H4" s="83"/>
      <c r="I4" s="83"/>
    </row>
    <row r="5" s="54" customFormat="1" ht="20.45" customHeight="1" spans="1:9">
      <c r="A5" s="64" t="s">
        <v>46</v>
      </c>
      <c r="B5" s="10">
        <v>557232</v>
      </c>
      <c r="C5" s="10">
        <v>630636.329691</v>
      </c>
      <c r="D5" s="84">
        <v>630185</v>
      </c>
      <c r="E5" s="63">
        <f t="shared" si="0"/>
        <v>99.9284326529014</v>
      </c>
      <c r="F5" s="84">
        <v>530388</v>
      </c>
      <c r="G5" s="77">
        <f t="shared" si="1"/>
        <v>18.8158480206943</v>
      </c>
      <c r="H5" s="83"/>
      <c r="I5" s="83"/>
    </row>
    <row r="6" s="54" customFormat="1" ht="20.45" customHeight="1" spans="1:9">
      <c r="A6" s="67" t="s">
        <v>47</v>
      </c>
      <c r="B6" s="10">
        <v>9018</v>
      </c>
      <c r="C6" s="10">
        <v>10103</v>
      </c>
      <c r="D6" s="84">
        <v>10032</v>
      </c>
      <c r="E6" s="63">
        <f t="shared" si="0"/>
        <v>99.2972384440265</v>
      </c>
      <c r="F6" s="84">
        <v>6210</v>
      </c>
      <c r="G6" s="77">
        <f t="shared" si="1"/>
        <v>61.5458937198068</v>
      </c>
      <c r="H6" s="83"/>
      <c r="I6" s="83"/>
    </row>
    <row r="7" s="54" customFormat="1" ht="20.45" customHeight="1" spans="1:9">
      <c r="A7" s="67" t="s">
        <v>48</v>
      </c>
      <c r="B7" s="10">
        <v>250792</v>
      </c>
      <c r="C7" s="10">
        <v>252166</v>
      </c>
      <c r="D7" s="84">
        <v>247417</v>
      </c>
      <c r="E7" s="63">
        <f t="shared" si="0"/>
        <v>98.1167167659399</v>
      </c>
      <c r="F7" s="84">
        <v>244347</v>
      </c>
      <c r="G7" s="77">
        <f t="shared" si="1"/>
        <v>1.25640994159945</v>
      </c>
      <c r="H7" s="83"/>
      <c r="I7" s="83"/>
    </row>
    <row r="8" s="54" customFormat="1" ht="20.45" customHeight="1" spans="1:9">
      <c r="A8" s="67" t="s">
        <v>49</v>
      </c>
      <c r="B8" s="10">
        <v>654828</v>
      </c>
      <c r="C8" s="10">
        <v>692499.652539</v>
      </c>
      <c r="D8" s="10">
        <v>678517</v>
      </c>
      <c r="E8" s="63">
        <f t="shared" si="0"/>
        <v>97.9808433855911</v>
      </c>
      <c r="F8" s="10">
        <v>626764</v>
      </c>
      <c r="G8" s="77">
        <f t="shared" si="1"/>
        <v>8.25717494942275</v>
      </c>
      <c r="H8" s="83"/>
      <c r="I8" s="83"/>
    </row>
    <row r="9" s="54" customFormat="1" ht="20.45" customHeight="1" spans="1:9">
      <c r="A9" s="67" t="s">
        <v>50</v>
      </c>
      <c r="B9" s="10">
        <v>22518</v>
      </c>
      <c r="C9" s="10">
        <v>12818</v>
      </c>
      <c r="D9" s="84">
        <v>14004</v>
      </c>
      <c r="E9" s="63">
        <f t="shared" si="0"/>
        <v>109.252613512248</v>
      </c>
      <c r="F9" s="84">
        <v>21105</v>
      </c>
      <c r="G9" s="77">
        <f t="shared" si="1"/>
        <v>-33.6460554371002</v>
      </c>
      <c r="H9" s="83"/>
      <c r="I9" s="83"/>
    </row>
    <row r="10" s="54" customFormat="1" ht="20.45" customHeight="1" spans="1:9">
      <c r="A10" s="67" t="s">
        <v>51</v>
      </c>
      <c r="B10" s="10">
        <v>201248</v>
      </c>
      <c r="C10" s="10">
        <v>214418.1</v>
      </c>
      <c r="D10" s="10">
        <v>202699</v>
      </c>
      <c r="E10" s="63">
        <f t="shared" ref="E10:E28" si="2">D10/C10*100</f>
        <v>94.5344632752552</v>
      </c>
      <c r="F10" s="10">
        <v>173194</v>
      </c>
      <c r="G10" s="77">
        <f t="shared" ref="G10:G25" si="3">(D10-F10)/F10*100</f>
        <v>17.0358095546035</v>
      </c>
      <c r="H10" s="83"/>
      <c r="I10" s="83"/>
    </row>
    <row r="11" s="54" customFormat="1" ht="20.45" customHeight="1" spans="1:9">
      <c r="A11" s="67" t="s">
        <v>52</v>
      </c>
      <c r="B11" s="10">
        <v>119809</v>
      </c>
      <c r="C11" s="10">
        <v>121342</v>
      </c>
      <c r="D11" s="84">
        <v>129903</v>
      </c>
      <c r="E11" s="63">
        <f t="shared" si="2"/>
        <v>107.055265283249</v>
      </c>
      <c r="F11" s="84">
        <v>119501</v>
      </c>
      <c r="G11" s="77">
        <f t="shared" si="3"/>
        <v>8.70452966920779</v>
      </c>
      <c r="H11" s="83"/>
      <c r="I11" s="83"/>
    </row>
    <row r="12" s="54" customFormat="1" ht="20.45" customHeight="1" spans="1:9">
      <c r="A12" s="67" t="s">
        <v>53</v>
      </c>
      <c r="B12" s="10">
        <v>752978</v>
      </c>
      <c r="C12" s="10">
        <v>732867.04</v>
      </c>
      <c r="D12" s="84">
        <v>716463</v>
      </c>
      <c r="E12" s="63">
        <f t="shared" si="2"/>
        <v>97.7616621972793</v>
      </c>
      <c r="F12" s="84">
        <v>665464</v>
      </c>
      <c r="G12" s="77">
        <f t="shared" si="3"/>
        <v>7.66367527018742</v>
      </c>
      <c r="H12" s="83"/>
      <c r="I12" s="83"/>
    </row>
    <row r="13" s="54" customFormat="1" ht="20.45" customHeight="1" spans="1:9">
      <c r="A13" s="67" t="s">
        <v>54</v>
      </c>
      <c r="B13" s="10">
        <v>518137</v>
      </c>
      <c r="C13" s="10">
        <v>554649.9905</v>
      </c>
      <c r="D13" s="84">
        <v>571558</v>
      </c>
      <c r="E13" s="63">
        <f t="shared" si="2"/>
        <v>103.048410671522</v>
      </c>
      <c r="F13" s="84">
        <v>448391</v>
      </c>
      <c r="G13" s="77">
        <f t="shared" si="3"/>
        <v>27.4686601649007</v>
      </c>
      <c r="H13" s="83"/>
      <c r="I13" s="83"/>
    </row>
    <row r="14" s="54" customFormat="1" ht="20.45" customHeight="1" spans="1:9">
      <c r="A14" s="67" t="s">
        <v>55</v>
      </c>
      <c r="B14" s="10">
        <v>68359</v>
      </c>
      <c r="C14" s="10">
        <v>117278.63</v>
      </c>
      <c r="D14" s="84">
        <v>118654</v>
      </c>
      <c r="E14" s="63">
        <f t="shared" si="2"/>
        <v>101.172737096264</v>
      </c>
      <c r="F14" s="84">
        <v>86397</v>
      </c>
      <c r="G14" s="77">
        <f t="shared" si="3"/>
        <v>37.335787122238</v>
      </c>
      <c r="H14" s="83"/>
      <c r="I14" s="83"/>
    </row>
    <row r="15" s="54" customFormat="1" ht="20.45" customHeight="1" spans="1:9">
      <c r="A15" s="67" t="s">
        <v>56</v>
      </c>
      <c r="B15" s="10">
        <v>287775</v>
      </c>
      <c r="C15" s="10">
        <v>369761.2212</v>
      </c>
      <c r="D15" s="84">
        <v>353461</v>
      </c>
      <c r="E15" s="63">
        <f t="shared" si="2"/>
        <v>95.5916899162383</v>
      </c>
      <c r="F15" s="84">
        <v>353066</v>
      </c>
      <c r="G15" s="77">
        <f t="shared" si="3"/>
        <v>0.111877099465822</v>
      </c>
      <c r="H15" s="83"/>
      <c r="I15" s="83"/>
    </row>
    <row r="16" s="54" customFormat="1" ht="20.45" customHeight="1" spans="1:9">
      <c r="A16" s="67" t="s">
        <v>57</v>
      </c>
      <c r="B16" s="10">
        <v>553603</v>
      </c>
      <c r="C16" s="10">
        <v>688391.796</v>
      </c>
      <c r="D16" s="84">
        <v>715363</v>
      </c>
      <c r="E16" s="63">
        <f t="shared" si="2"/>
        <v>103.918001951319</v>
      </c>
      <c r="F16" s="84">
        <v>699543</v>
      </c>
      <c r="G16" s="77">
        <f t="shared" si="3"/>
        <v>2.26147642103488</v>
      </c>
      <c r="H16" s="83"/>
      <c r="I16" s="83"/>
    </row>
    <row r="17" s="54" customFormat="1" ht="20.45" customHeight="1" spans="1:12">
      <c r="A17" s="67" t="s">
        <v>58</v>
      </c>
      <c r="B17" s="10">
        <v>382038</v>
      </c>
      <c r="C17" s="10">
        <v>473190.89</v>
      </c>
      <c r="D17" s="84">
        <v>506853</v>
      </c>
      <c r="E17" s="63">
        <f t="shared" si="2"/>
        <v>107.113854199518</v>
      </c>
      <c r="F17" s="84">
        <v>568095</v>
      </c>
      <c r="G17" s="77">
        <f t="shared" si="3"/>
        <v>-10.7802392205529</v>
      </c>
      <c r="H17" s="83"/>
      <c r="I17" s="83"/>
      <c r="L17" s="83"/>
    </row>
    <row r="18" s="54" customFormat="1" ht="20.45" customHeight="1" spans="1:12">
      <c r="A18" s="67" t="s">
        <v>59</v>
      </c>
      <c r="B18" s="10">
        <v>140242</v>
      </c>
      <c r="C18" s="10">
        <v>209493</v>
      </c>
      <c r="D18" s="84">
        <v>167834</v>
      </c>
      <c r="E18" s="63">
        <f t="shared" si="2"/>
        <v>80.1143713632436</v>
      </c>
      <c r="F18" s="84">
        <v>72571</v>
      </c>
      <c r="G18" s="77">
        <f t="shared" si="3"/>
        <v>131.268688594618</v>
      </c>
      <c r="H18" s="85"/>
      <c r="L18" s="83"/>
    </row>
    <row r="19" s="54" customFormat="1" ht="20.45" customHeight="1" spans="1:8">
      <c r="A19" s="67" t="s">
        <v>60</v>
      </c>
      <c r="B19" s="10">
        <v>122306</v>
      </c>
      <c r="C19" s="10">
        <v>140784.41</v>
      </c>
      <c r="D19" s="84">
        <v>140232</v>
      </c>
      <c r="E19" s="63">
        <f t="shared" si="2"/>
        <v>99.6076199062098</v>
      </c>
      <c r="F19" s="84">
        <v>117843</v>
      </c>
      <c r="G19" s="77">
        <f t="shared" si="3"/>
        <v>18.9990071535857</v>
      </c>
      <c r="H19" s="86"/>
    </row>
    <row r="20" s="54" customFormat="1" ht="20.45" customHeight="1" spans="1:8">
      <c r="A20" s="67" t="s">
        <v>61</v>
      </c>
      <c r="B20" s="10">
        <v>3182</v>
      </c>
      <c r="C20" s="10">
        <v>5134</v>
      </c>
      <c r="D20" s="10">
        <v>5286</v>
      </c>
      <c r="E20" s="63">
        <f t="shared" si="2"/>
        <v>102.96065446046</v>
      </c>
      <c r="F20" s="10">
        <v>14993</v>
      </c>
      <c r="G20" s="77">
        <f t="shared" si="3"/>
        <v>-64.7435469885947</v>
      </c>
      <c r="H20" s="86"/>
    </row>
    <row r="21" s="54" customFormat="1" ht="20.45" customHeight="1" spans="1:8">
      <c r="A21" s="67" t="s">
        <v>62</v>
      </c>
      <c r="B21" s="10">
        <v>350</v>
      </c>
      <c r="C21" s="10">
        <v>500</v>
      </c>
      <c r="D21" s="10">
        <v>400</v>
      </c>
      <c r="E21" s="63">
        <f t="shared" si="2"/>
        <v>80</v>
      </c>
      <c r="F21" s="10">
        <v>313</v>
      </c>
      <c r="G21" s="77">
        <f t="shared" si="3"/>
        <v>27.7955271565495</v>
      </c>
      <c r="H21" s="86"/>
    </row>
    <row r="22" s="54" customFormat="1" ht="20.45" customHeight="1" spans="1:12">
      <c r="A22" s="67" t="s">
        <v>63</v>
      </c>
      <c r="B22" s="10">
        <v>104615</v>
      </c>
      <c r="C22" s="10">
        <v>100630.1987</v>
      </c>
      <c r="D22" s="84">
        <v>96127</v>
      </c>
      <c r="E22" s="63">
        <f t="shared" si="2"/>
        <v>95.5250026749674</v>
      </c>
      <c r="F22" s="84">
        <v>111094</v>
      </c>
      <c r="G22" s="77">
        <f t="shared" si="3"/>
        <v>-13.4723747457108</v>
      </c>
      <c r="H22" s="85"/>
      <c r="L22" s="83"/>
    </row>
    <row r="23" s="54" customFormat="1" ht="20.45" customHeight="1" spans="1:12">
      <c r="A23" s="68" t="s">
        <v>64</v>
      </c>
      <c r="B23" s="10">
        <v>168764</v>
      </c>
      <c r="C23" s="10">
        <v>244903</v>
      </c>
      <c r="D23" s="84">
        <v>221039</v>
      </c>
      <c r="E23" s="63">
        <f t="shared" si="2"/>
        <v>90.2557339028105</v>
      </c>
      <c r="F23" s="84">
        <v>194597</v>
      </c>
      <c r="G23" s="77">
        <f t="shared" si="3"/>
        <v>13.5880820362082</v>
      </c>
      <c r="H23" s="85"/>
      <c r="L23" s="83"/>
    </row>
    <row r="24" s="54" customFormat="1" ht="20.45" customHeight="1" spans="1:12">
      <c r="A24" s="68" t="s">
        <v>65</v>
      </c>
      <c r="B24" s="10">
        <v>12818</v>
      </c>
      <c r="C24" s="10">
        <v>13852</v>
      </c>
      <c r="D24" s="10">
        <v>12712</v>
      </c>
      <c r="E24" s="63">
        <f t="shared" si="2"/>
        <v>91.7701414958129</v>
      </c>
      <c r="F24" s="10">
        <v>10608</v>
      </c>
      <c r="G24" s="77">
        <f t="shared" si="3"/>
        <v>19.8340874811463</v>
      </c>
      <c r="H24" s="85"/>
      <c r="L24" s="83"/>
    </row>
    <row r="25" s="54" customFormat="1" ht="20.45" customHeight="1" spans="1:12">
      <c r="A25" s="68" t="s">
        <v>66</v>
      </c>
      <c r="B25" s="10">
        <v>41682</v>
      </c>
      <c r="C25" s="10">
        <v>37685.47</v>
      </c>
      <c r="D25" s="84">
        <v>39328</v>
      </c>
      <c r="E25" s="63">
        <f t="shared" si="2"/>
        <v>104.358523324772</v>
      </c>
      <c r="F25" s="84">
        <v>34275</v>
      </c>
      <c r="G25" s="77">
        <f t="shared" si="3"/>
        <v>14.7425237053246</v>
      </c>
      <c r="H25" s="85"/>
      <c r="L25" s="83"/>
    </row>
    <row r="26" s="54" customFormat="1" ht="20.45" customHeight="1" spans="1:7">
      <c r="A26" s="68" t="s">
        <v>67</v>
      </c>
      <c r="B26" s="10">
        <v>150</v>
      </c>
      <c r="C26" s="10">
        <v>50</v>
      </c>
      <c r="D26" s="10">
        <v>48</v>
      </c>
      <c r="E26" s="63">
        <f t="shared" si="2"/>
        <v>96</v>
      </c>
      <c r="F26" s="10">
        <v>654</v>
      </c>
      <c r="G26" s="77">
        <f t="shared" ref="G26:G28" si="4">(D26-F26)/F26*100</f>
        <v>-92.6605504587156</v>
      </c>
    </row>
    <row r="27" s="54" customFormat="1" ht="20.45" customHeight="1" spans="1:7">
      <c r="A27" s="68" t="s">
        <v>68</v>
      </c>
      <c r="B27" s="10">
        <v>113283</v>
      </c>
      <c r="C27" s="10">
        <v>113305</v>
      </c>
      <c r="D27" s="10">
        <v>112484</v>
      </c>
      <c r="E27" s="63">
        <f t="shared" si="2"/>
        <v>99.2754070870659</v>
      </c>
      <c r="F27" s="10">
        <v>101993</v>
      </c>
      <c r="G27" s="77">
        <f t="shared" si="4"/>
        <v>10.2860000196092</v>
      </c>
    </row>
    <row r="28" s="54" customFormat="1" ht="20.45" customHeight="1" spans="1:7">
      <c r="A28" s="68" t="s">
        <v>69</v>
      </c>
      <c r="B28" s="10">
        <v>325</v>
      </c>
      <c r="C28" s="10">
        <v>490</v>
      </c>
      <c r="D28" s="10">
        <v>409</v>
      </c>
      <c r="E28" s="63">
        <f t="shared" si="2"/>
        <v>83.469387755102</v>
      </c>
      <c r="F28" s="10">
        <v>314</v>
      </c>
      <c r="G28" s="77">
        <f t="shared" si="4"/>
        <v>30.2547770700637</v>
      </c>
    </row>
    <row r="29" s="54" customFormat="1" ht="20.45" customHeight="1" spans="1:7">
      <c r="A29" s="67" t="s">
        <v>70</v>
      </c>
      <c r="B29" s="10">
        <f t="shared" ref="B29:F29" si="5">SUM(B30:B34)</f>
        <v>732285</v>
      </c>
      <c r="C29" s="10">
        <f t="shared" si="5"/>
        <v>690968</v>
      </c>
      <c r="D29" s="10">
        <f t="shared" si="5"/>
        <v>1146106</v>
      </c>
      <c r="E29" s="63"/>
      <c r="F29" s="10">
        <f>SUM(F30:F34)</f>
        <v>1324997</v>
      </c>
      <c r="G29" s="77"/>
    </row>
    <row r="30" s="54" customFormat="1" ht="20.45" customHeight="1" spans="1:7">
      <c r="A30" s="67" t="s">
        <v>71</v>
      </c>
      <c r="B30" s="84">
        <v>414701</v>
      </c>
      <c r="C30" s="10">
        <v>430740</v>
      </c>
      <c r="D30" s="10">
        <v>414870</v>
      </c>
      <c r="E30" s="63"/>
      <c r="F30" s="10">
        <v>408095</v>
      </c>
      <c r="G30" s="77"/>
    </row>
    <row r="31" s="54" customFormat="1" ht="20.45" customHeight="1" spans="1:7">
      <c r="A31" s="67" t="s">
        <v>72</v>
      </c>
      <c r="B31" s="84">
        <v>145319</v>
      </c>
      <c r="C31" s="10">
        <v>86165</v>
      </c>
      <c r="D31" s="10">
        <v>272581</v>
      </c>
      <c r="E31" s="63"/>
      <c r="F31" s="10">
        <v>222801</v>
      </c>
      <c r="G31" s="77"/>
    </row>
    <row r="32" s="54" customFormat="1" ht="20.45" customHeight="1" spans="1:7">
      <c r="A32" s="67" t="s">
        <v>73</v>
      </c>
      <c r="B32" s="84">
        <v>165930</v>
      </c>
      <c r="C32" s="10">
        <v>167908</v>
      </c>
      <c r="D32" s="10">
        <v>452500</v>
      </c>
      <c r="E32" s="63"/>
      <c r="F32" s="10">
        <v>687946</v>
      </c>
      <c r="G32" s="77"/>
    </row>
    <row r="33" s="54" customFormat="1" ht="20.45" hidden="1" customHeight="1" spans="1:7">
      <c r="A33" s="67" t="s">
        <v>74</v>
      </c>
      <c r="B33" s="84"/>
      <c r="C33" s="10"/>
      <c r="D33" s="10"/>
      <c r="E33" s="63"/>
      <c r="F33" s="10"/>
      <c r="G33" s="77"/>
    </row>
    <row r="34" s="54" customFormat="1" ht="20.45" customHeight="1" spans="1:7">
      <c r="A34" s="67" t="s">
        <v>75</v>
      </c>
      <c r="B34" s="84">
        <v>6335</v>
      </c>
      <c r="C34" s="10">
        <v>6155</v>
      </c>
      <c r="D34" s="10">
        <v>6155</v>
      </c>
      <c r="E34" s="63"/>
      <c r="F34" s="10">
        <v>6155</v>
      </c>
      <c r="G34" s="77"/>
    </row>
    <row r="35" s="54" customFormat="1" ht="20.45" customHeight="1" spans="1:7">
      <c r="A35" s="67" t="s">
        <v>76</v>
      </c>
      <c r="B35" s="84">
        <v>57684</v>
      </c>
      <c r="C35" s="10">
        <v>23600</v>
      </c>
      <c r="D35" s="10"/>
      <c r="E35" s="63"/>
      <c r="F35" s="10"/>
      <c r="G35" s="77"/>
    </row>
    <row r="36" s="54" customFormat="1" ht="20.45" customHeight="1" spans="1:7">
      <c r="A36" s="67" t="s">
        <v>77</v>
      </c>
      <c r="B36" s="84">
        <v>71488</v>
      </c>
      <c r="C36" s="10">
        <v>71488</v>
      </c>
      <c r="D36" s="10">
        <v>71488</v>
      </c>
      <c r="E36" s="63"/>
      <c r="F36" s="10">
        <v>11269</v>
      </c>
      <c r="G36" s="77"/>
    </row>
    <row r="37" s="55" customFormat="1" ht="20.45" customHeight="1" spans="1:7">
      <c r="A37" s="24" t="s">
        <v>78</v>
      </c>
      <c r="B37" s="10">
        <f t="shared" ref="B37:F37" si="6">B4+B29+B35+B36</f>
        <v>5924991</v>
      </c>
      <c r="C37" s="10">
        <f t="shared" si="6"/>
        <v>6510187.72863</v>
      </c>
      <c r="D37" s="10">
        <f t="shared" si="6"/>
        <v>6894598</v>
      </c>
      <c r="E37" s="63"/>
      <c r="F37" s="10">
        <f>F4+F29+F35+F36</f>
        <v>6516881</v>
      </c>
      <c r="G37" s="77"/>
    </row>
  </sheetData>
  <mergeCells count="1">
    <mergeCell ref="A1:G1"/>
  </mergeCells>
  <conditionalFormatting sqref="B31">
    <cfRule type="containsErrors" dxfId="0" priority="3" stopIfTrue="1">
      <formula>ISERROR(B31)</formula>
    </cfRule>
  </conditionalFormatting>
  <conditionalFormatting sqref="B35">
    <cfRule type="containsErrors" dxfId="0" priority="2" stopIfTrue="1">
      <formula>ISERROR(B35)</formula>
    </cfRule>
  </conditionalFormatting>
  <conditionalFormatting sqref="B36">
    <cfRule type="containsErrors" dxfId="0" priority="1" stopIfTrue="1">
      <formula>ISERROR(B36)</formula>
    </cfRule>
  </conditionalFormatting>
  <conditionalFormatting sqref="D5:D7 D9 D22:D23 D11:D19 D25">
    <cfRule type="containsErrors" dxfId="1" priority="8" stopIfTrue="1">
      <formula>ISERROR(D5)</formula>
    </cfRule>
  </conditionalFormatting>
  <conditionalFormatting sqref="F5:F7 F9 F22:F23 F11:F19 F25">
    <cfRule type="containsErrors" dxfId="1" priority="5" stopIfTrue="1">
      <formula>ISERROR(F5)</formula>
    </cfRule>
  </conditionalFormatting>
  <conditionalFormatting sqref="B30 B32:B34">
    <cfRule type="containsErrors" dxfId="0" priority="4" stopIfTrue="1">
      <formula>ISERROR(B30)</formula>
    </cfRule>
  </conditionalFormatting>
  <printOptions horizontalCentered="1"/>
  <pageMargins left="0.554166666666667" right="0.554166666666667" top="0.2125" bottom="0.2125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5"/>
  <sheetViews>
    <sheetView zoomScale="85" zoomScaleNormal="85" workbookViewId="0">
      <selection activeCell="A1" sqref="A1:G35"/>
    </sheetView>
  </sheetViews>
  <sheetFormatPr defaultColWidth="8" defaultRowHeight="30" customHeight="1"/>
  <cols>
    <col min="1" max="1" width="35.375" style="54" customWidth="1"/>
    <col min="2" max="4" width="11.25" style="56" customWidth="1"/>
    <col min="5" max="5" width="9.625" style="56" customWidth="1"/>
    <col min="6" max="6" width="11.75" style="56" hidden="1" customWidth="1"/>
    <col min="7" max="7" width="9.875" style="56" customWidth="1"/>
    <col min="8" max="243" width="8" style="54"/>
    <col min="244" max="16373" width="8" style="19"/>
    <col min="16374" max="16374" width="8" style="75"/>
    <col min="16375" max="16384" width="8" style="57"/>
  </cols>
  <sheetData>
    <row r="1" s="53" customFormat="1" ht="24.95" customHeight="1" spans="1:7">
      <c r="A1" s="21" t="s">
        <v>79</v>
      </c>
      <c r="B1" s="21"/>
      <c r="C1" s="21"/>
      <c r="D1" s="21"/>
      <c r="E1" s="21"/>
      <c r="F1" s="21"/>
      <c r="G1" s="21"/>
    </row>
    <row r="2" s="20" customFormat="1" ht="15" customHeight="1" spans="1:7">
      <c r="A2" s="22"/>
      <c r="B2" s="58"/>
      <c r="C2" s="58"/>
      <c r="D2" s="58"/>
      <c r="E2" s="58"/>
      <c r="F2" s="58"/>
      <c r="G2" s="58" t="s">
        <v>2</v>
      </c>
    </row>
    <row r="3" s="54" customFormat="1" ht="42" customHeight="1" spans="1:7">
      <c r="A3" s="25" t="s">
        <v>3</v>
      </c>
      <c r="B3" s="25" t="s">
        <v>4</v>
      </c>
      <c r="C3" s="76" t="s">
        <v>5</v>
      </c>
      <c r="D3" s="25" t="s">
        <v>6</v>
      </c>
      <c r="E3" s="25" t="s">
        <v>7</v>
      </c>
      <c r="F3" s="25" t="s">
        <v>8</v>
      </c>
      <c r="G3" s="25" t="s">
        <v>44</v>
      </c>
    </row>
    <row r="4" s="54" customFormat="1" ht="20.1" customHeight="1" spans="1:7">
      <c r="A4" s="68" t="s">
        <v>10</v>
      </c>
      <c r="B4" s="10">
        <f>B5+B15</f>
        <v>686940</v>
      </c>
      <c r="C4" s="10">
        <f>C5+C15</f>
        <v>579800</v>
      </c>
      <c r="D4" s="10">
        <f>D5+D15</f>
        <v>584062</v>
      </c>
      <c r="E4" s="77">
        <f t="shared" ref="E4:E33" si="0">D4/C4*100</f>
        <v>100.735081062435</v>
      </c>
      <c r="F4" s="10">
        <f>F5+F15</f>
        <v>630211</v>
      </c>
      <c r="G4" s="63">
        <f>(D4-F4)/F4*100</f>
        <v>-7.32278554325456</v>
      </c>
    </row>
    <row r="5" s="54" customFormat="1" ht="20.1" customHeight="1" spans="1:7">
      <c r="A5" s="67" t="s">
        <v>11</v>
      </c>
      <c r="B5" s="10">
        <f>SUM(B6:B14)</f>
        <v>570160</v>
      </c>
      <c r="C5" s="10">
        <f>C6+C7+C8+C9+C10+C11+C12+C13+C14</f>
        <v>483160</v>
      </c>
      <c r="D5" s="10">
        <f>D6+D7+D8+D9+D10+D11+D12+D13+D14</f>
        <v>486501</v>
      </c>
      <c r="E5" s="77">
        <f t="shared" si="0"/>
        <v>100.691489361702</v>
      </c>
      <c r="F5" s="10">
        <f>F6+F7+F8+F9+F10+F11+F12+F13+F14</f>
        <v>536737</v>
      </c>
      <c r="G5" s="63">
        <f t="shared" ref="G5:G33" si="1">(D5-F5)/F5*100</f>
        <v>-9.35951872145949</v>
      </c>
    </row>
    <row r="6" s="54" customFormat="1" ht="20.1" customHeight="1" spans="1:7">
      <c r="A6" s="67" t="s">
        <v>12</v>
      </c>
      <c r="B6" s="10">
        <v>210500</v>
      </c>
      <c r="C6" s="10">
        <v>145700</v>
      </c>
      <c r="D6" s="10">
        <v>153581</v>
      </c>
      <c r="E6" s="77">
        <f t="shared" si="0"/>
        <v>105.409059711736</v>
      </c>
      <c r="F6" s="10">
        <v>196378</v>
      </c>
      <c r="G6" s="63">
        <f t="shared" si="1"/>
        <v>-21.7931743881698</v>
      </c>
    </row>
    <row r="7" s="54" customFormat="1" ht="20.1" customHeight="1" spans="1:7">
      <c r="A7" s="67" t="s">
        <v>13</v>
      </c>
      <c r="B7" s="10">
        <v>137600</v>
      </c>
      <c r="C7" s="10">
        <v>112400</v>
      </c>
      <c r="D7" s="10">
        <v>108480</v>
      </c>
      <c r="E7" s="77">
        <f t="shared" si="0"/>
        <v>96.5124555160142</v>
      </c>
      <c r="F7" s="10">
        <v>128420</v>
      </c>
      <c r="G7" s="63">
        <f t="shared" si="1"/>
        <v>-15.527176452266</v>
      </c>
    </row>
    <row r="8" s="54" customFormat="1" ht="20.1" customHeight="1" spans="1:7">
      <c r="A8" s="67" t="s">
        <v>14</v>
      </c>
      <c r="B8" s="10">
        <v>22750</v>
      </c>
      <c r="C8" s="10">
        <v>38150</v>
      </c>
      <c r="D8" s="10">
        <v>38645</v>
      </c>
      <c r="E8" s="77">
        <f t="shared" si="0"/>
        <v>101.29750982962</v>
      </c>
      <c r="F8" s="10">
        <v>18117</v>
      </c>
      <c r="G8" s="63">
        <f t="shared" si="1"/>
        <v>113.30794281614</v>
      </c>
    </row>
    <row r="9" s="54" customFormat="1" ht="20.1" customHeight="1" spans="1:7">
      <c r="A9" s="67" t="s">
        <v>15</v>
      </c>
      <c r="B9" s="10">
        <v>34200</v>
      </c>
      <c r="C9" s="10">
        <v>31380</v>
      </c>
      <c r="D9" s="10">
        <v>33882</v>
      </c>
      <c r="E9" s="77">
        <f t="shared" si="0"/>
        <v>107.973231357553</v>
      </c>
      <c r="F9" s="10">
        <v>32591</v>
      </c>
      <c r="G9" s="63">
        <f t="shared" si="1"/>
        <v>3.96121628670492</v>
      </c>
    </row>
    <row r="10" s="54" customFormat="1" ht="20.1" customHeight="1" spans="1:7">
      <c r="A10" s="67" t="s">
        <v>16</v>
      </c>
      <c r="B10" s="10">
        <v>10540</v>
      </c>
      <c r="C10" s="10">
        <v>17860</v>
      </c>
      <c r="D10" s="10">
        <v>16613</v>
      </c>
      <c r="E10" s="77">
        <f t="shared" si="0"/>
        <v>93.0179171332587</v>
      </c>
      <c r="F10" s="10">
        <v>10921</v>
      </c>
      <c r="G10" s="63">
        <f t="shared" si="1"/>
        <v>52.1197692519</v>
      </c>
    </row>
    <row r="11" s="54" customFormat="1" ht="20.1" customHeight="1" spans="1:7">
      <c r="A11" s="67" t="s">
        <v>17</v>
      </c>
      <c r="B11" s="10">
        <v>6900</v>
      </c>
      <c r="C11" s="10">
        <v>4260</v>
      </c>
      <c r="D11" s="10">
        <v>3579</v>
      </c>
      <c r="E11" s="77">
        <f t="shared" si="0"/>
        <v>84.0140845070423</v>
      </c>
      <c r="F11" s="10">
        <v>6539</v>
      </c>
      <c r="G11" s="63">
        <f t="shared" si="1"/>
        <v>-45.2668603762043</v>
      </c>
    </row>
    <row r="12" s="54" customFormat="1" ht="20.1" customHeight="1" spans="1:7">
      <c r="A12" s="67" t="s">
        <v>18</v>
      </c>
      <c r="B12" s="10">
        <v>69900</v>
      </c>
      <c r="C12" s="10">
        <v>43280</v>
      </c>
      <c r="D12" s="10">
        <v>43446</v>
      </c>
      <c r="E12" s="77">
        <f t="shared" si="0"/>
        <v>100.383548983364</v>
      </c>
      <c r="F12" s="10">
        <v>71524</v>
      </c>
      <c r="G12" s="63">
        <f t="shared" si="1"/>
        <v>-39.2567529780214</v>
      </c>
    </row>
    <row r="13" s="54" customFormat="1" ht="20.1" customHeight="1" spans="1:7">
      <c r="A13" s="67" t="s">
        <v>19</v>
      </c>
      <c r="B13" s="10">
        <v>560</v>
      </c>
      <c r="C13" s="10">
        <v>570</v>
      </c>
      <c r="D13" s="10">
        <v>554</v>
      </c>
      <c r="E13" s="77">
        <f t="shared" si="0"/>
        <v>97.1929824561404</v>
      </c>
      <c r="F13" s="10">
        <v>535</v>
      </c>
      <c r="G13" s="63">
        <f t="shared" si="1"/>
        <v>3.55140186915888</v>
      </c>
    </row>
    <row r="14" s="54" customFormat="1" ht="20.1" customHeight="1" spans="1:7">
      <c r="A14" s="67" t="s">
        <v>80</v>
      </c>
      <c r="B14" s="10">
        <v>77210</v>
      </c>
      <c r="C14" s="10">
        <v>89560</v>
      </c>
      <c r="D14" s="10">
        <v>87721</v>
      </c>
      <c r="E14" s="77">
        <f t="shared" si="0"/>
        <v>97.9466279589102</v>
      </c>
      <c r="F14" s="10">
        <v>71712</v>
      </c>
      <c r="G14" s="63">
        <f t="shared" si="1"/>
        <v>22.3240182954038</v>
      </c>
    </row>
    <row r="15" s="54" customFormat="1" ht="20.1" customHeight="1" spans="1:7">
      <c r="A15" s="67" t="s">
        <v>21</v>
      </c>
      <c r="B15" s="10">
        <f t="shared" ref="B15:F15" si="2">B16+B19+B20+B21+B22+B23+B24</f>
        <v>116780</v>
      </c>
      <c r="C15" s="10">
        <f t="shared" si="2"/>
        <v>96640</v>
      </c>
      <c r="D15" s="10">
        <f t="shared" si="2"/>
        <v>97561</v>
      </c>
      <c r="E15" s="77">
        <f t="shared" si="0"/>
        <v>100.953021523179</v>
      </c>
      <c r="F15" s="10">
        <f t="shared" si="2"/>
        <v>93474</v>
      </c>
      <c r="G15" s="63">
        <f t="shared" si="1"/>
        <v>4.37233883218863</v>
      </c>
    </row>
    <row r="16" s="54" customFormat="1" ht="20.1" customHeight="1" spans="1:7">
      <c r="A16" s="67" t="s">
        <v>22</v>
      </c>
      <c r="B16" s="10">
        <f t="shared" ref="B16:F16" si="3">B17+B18</f>
        <v>44540</v>
      </c>
      <c r="C16" s="10">
        <f t="shared" si="3"/>
        <v>20300</v>
      </c>
      <c r="D16" s="10">
        <f t="shared" si="3"/>
        <v>20749</v>
      </c>
      <c r="E16" s="77">
        <f t="shared" si="0"/>
        <v>102.211822660099</v>
      </c>
      <c r="F16" s="10">
        <f t="shared" si="3"/>
        <v>18261</v>
      </c>
      <c r="G16" s="63">
        <f t="shared" si="1"/>
        <v>13.6246645857291</v>
      </c>
    </row>
    <row r="17" s="54" customFormat="1" ht="20.1" customHeight="1" spans="1:7">
      <c r="A17" s="67" t="s">
        <v>81</v>
      </c>
      <c r="B17" s="10">
        <v>11740</v>
      </c>
      <c r="C17" s="10">
        <v>9400</v>
      </c>
      <c r="D17" s="10">
        <v>9948</v>
      </c>
      <c r="E17" s="77">
        <f t="shared" si="0"/>
        <v>105.829787234043</v>
      </c>
      <c r="F17" s="10">
        <v>9550</v>
      </c>
      <c r="G17" s="63">
        <f t="shared" si="1"/>
        <v>4.16753926701571</v>
      </c>
    </row>
    <row r="18" s="54" customFormat="1" ht="20.1" customHeight="1" spans="1:7">
      <c r="A18" s="67" t="s">
        <v>24</v>
      </c>
      <c r="B18" s="10">
        <v>32800</v>
      </c>
      <c r="C18" s="10">
        <v>10900</v>
      </c>
      <c r="D18" s="10">
        <v>10801</v>
      </c>
      <c r="E18" s="77">
        <f t="shared" si="0"/>
        <v>99.0917431192661</v>
      </c>
      <c r="F18" s="10">
        <v>8711</v>
      </c>
      <c r="G18" s="63">
        <f t="shared" si="1"/>
        <v>23.9926529675123</v>
      </c>
    </row>
    <row r="19" s="54" customFormat="1" ht="20.1" customHeight="1" spans="1:7">
      <c r="A19" s="67" t="s">
        <v>25</v>
      </c>
      <c r="B19" s="10">
        <v>10190</v>
      </c>
      <c r="C19" s="10">
        <v>9380</v>
      </c>
      <c r="D19" s="10">
        <v>9798</v>
      </c>
      <c r="E19" s="77">
        <f t="shared" si="0"/>
        <v>104.456289978678</v>
      </c>
      <c r="F19" s="10">
        <v>14441</v>
      </c>
      <c r="G19" s="63">
        <f t="shared" si="1"/>
        <v>-32.1515130531127</v>
      </c>
    </row>
    <row r="20" s="54" customFormat="1" ht="20.1" customHeight="1" spans="1:7">
      <c r="A20" s="67" t="s">
        <v>26</v>
      </c>
      <c r="B20" s="10">
        <v>35750</v>
      </c>
      <c r="C20" s="10">
        <v>33220</v>
      </c>
      <c r="D20" s="10">
        <v>32674</v>
      </c>
      <c r="E20" s="77">
        <f t="shared" si="0"/>
        <v>98.3564118001204</v>
      </c>
      <c r="F20" s="10">
        <v>36513</v>
      </c>
      <c r="G20" s="63">
        <f t="shared" si="1"/>
        <v>-10.5140634842385</v>
      </c>
    </row>
    <row r="21" s="54" customFormat="1" ht="20.1" customHeight="1" spans="1:7">
      <c r="A21" s="68" t="s">
        <v>27</v>
      </c>
      <c r="B21" s="10">
        <v>24600</v>
      </c>
      <c r="C21" s="10">
        <v>32010</v>
      </c>
      <c r="D21" s="10">
        <v>32671</v>
      </c>
      <c r="E21" s="77">
        <f t="shared" si="0"/>
        <v>102.064979693846</v>
      </c>
      <c r="F21" s="10">
        <v>21508</v>
      </c>
      <c r="G21" s="63">
        <f t="shared" si="1"/>
        <v>51.9016180026037</v>
      </c>
    </row>
    <row r="22" s="54" customFormat="1" ht="20.1" customHeight="1" spans="1:7">
      <c r="A22" s="68" t="s">
        <v>82</v>
      </c>
      <c r="B22" s="10">
        <v>5340</v>
      </c>
      <c r="C22" s="10">
        <v>5340</v>
      </c>
      <c r="D22" s="10">
        <v>5285</v>
      </c>
      <c r="E22" s="77">
        <f t="shared" si="0"/>
        <v>98.9700374531835</v>
      </c>
      <c r="F22" s="10">
        <v>6728</v>
      </c>
      <c r="G22" s="63">
        <f t="shared" si="1"/>
        <v>-21.4476813317479</v>
      </c>
    </row>
    <row r="23" s="54" customFormat="1" ht="20.1" customHeight="1" spans="1:7">
      <c r="A23" s="78" t="s">
        <v>29</v>
      </c>
      <c r="B23" s="10">
        <v>360</v>
      </c>
      <c r="C23" s="10">
        <v>380</v>
      </c>
      <c r="D23" s="10">
        <v>374</v>
      </c>
      <c r="E23" s="77">
        <f t="shared" si="0"/>
        <v>98.4210526315789</v>
      </c>
      <c r="F23" s="10">
        <v>13</v>
      </c>
      <c r="G23" s="63">
        <f t="shared" si="1"/>
        <v>2776.92307692308</v>
      </c>
    </row>
    <row r="24" s="54" customFormat="1" ht="20.1" customHeight="1" spans="1:7">
      <c r="A24" s="68" t="s">
        <v>30</v>
      </c>
      <c r="B24" s="10">
        <v>-4000</v>
      </c>
      <c r="C24" s="10">
        <v>-3990</v>
      </c>
      <c r="D24" s="10">
        <v>-3990</v>
      </c>
      <c r="E24" s="77">
        <f t="shared" si="0"/>
        <v>100</v>
      </c>
      <c r="F24" s="10">
        <v>-3990</v>
      </c>
      <c r="G24" s="63">
        <f t="shared" si="1"/>
        <v>0</v>
      </c>
    </row>
    <row r="25" s="54" customFormat="1" ht="20.1" customHeight="1" spans="1:7">
      <c r="A25" s="68" t="s">
        <v>31</v>
      </c>
      <c r="B25" s="10">
        <f>SUM(B26:B29)</f>
        <v>1020887</v>
      </c>
      <c r="C25" s="10">
        <f>SUM(C26:C29)</f>
        <v>1182416</v>
      </c>
      <c r="D25" s="10">
        <f t="shared" ref="B25:F25" si="4">SUM(D26:D29)</f>
        <v>1317256</v>
      </c>
      <c r="E25" s="77"/>
      <c r="F25" s="10">
        <f t="shared" si="4"/>
        <v>1286340</v>
      </c>
      <c r="G25" s="63"/>
    </row>
    <row r="26" s="54" customFormat="1" ht="20.1" customHeight="1" spans="1:7">
      <c r="A26" s="68" t="s">
        <v>32</v>
      </c>
      <c r="B26" s="10">
        <v>40664</v>
      </c>
      <c r="C26" s="10">
        <v>40664</v>
      </c>
      <c r="D26" s="10">
        <v>40664</v>
      </c>
      <c r="E26" s="77"/>
      <c r="F26" s="10">
        <v>40664</v>
      </c>
      <c r="G26" s="63"/>
    </row>
    <row r="27" s="54" customFormat="1" ht="20.1" customHeight="1" spans="1:7">
      <c r="A27" s="68" t="s">
        <v>33</v>
      </c>
      <c r="B27" s="10">
        <v>360000</v>
      </c>
      <c r="C27" s="10">
        <v>360000</v>
      </c>
      <c r="D27" s="10">
        <v>387964</v>
      </c>
      <c r="E27" s="77"/>
      <c r="F27" s="10">
        <v>464708</v>
      </c>
      <c r="G27" s="63"/>
    </row>
    <row r="28" s="54" customFormat="1" ht="20.1" customHeight="1" spans="1:7">
      <c r="A28" s="68" t="s">
        <v>34</v>
      </c>
      <c r="B28" s="10">
        <v>42078</v>
      </c>
      <c r="C28" s="10">
        <v>67752</v>
      </c>
      <c r="D28" s="10">
        <v>67752</v>
      </c>
      <c r="E28" s="77"/>
      <c r="F28" s="10">
        <v>15890</v>
      </c>
      <c r="G28" s="63"/>
    </row>
    <row r="29" s="19" customFormat="1" ht="20.1" customHeight="1" spans="1:243">
      <c r="A29" s="68" t="s">
        <v>35</v>
      </c>
      <c r="B29" s="10">
        <f>B30+B31+B32+B33</f>
        <v>578145</v>
      </c>
      <c r="C29" s="10">
        <f>C30+C31+C32+C33</f>
        <v>714000</v>
      </c>
      <c r="D29" s="10">
        <f>SUM(D30:D33)</f>
        <v>820876</v>
      </c>
      <c r="E29" s="77"/>
      <c r="F29" s="10">
        <f>SUM(F30:F33)</f>
        <v>765078</v>
      </c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</row>
    <row r="30" s="19" customFormat="1" ht="20.1" customHeight="1" spans="1:243">
      <c r="A30" s="79" t="s">
        <v>36</v>
      </c>
      <c r="B30" s="10">
        <v>400000</v>
      </c>
      <c r="C30" s="10">
        <v>350000</v>
      </c>
      <c r="D30" s="10">
        <v>350000</v>
      </c>
      <c r="E30" s="77"/>
      <c r="F30" s="10">
        <v>330909</v>
      </c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</row>
    <row r="31" s="19" customFormat="1" ht="20.1" customHeight="1" spans="1:243">
      <c r="A31" s="79" t="s">
        <v>37</v>
      </c>
      <c r="B31" s="10">
        <v>150000</v>
      </c>
      <c r="C31" s="10">
        <v>150000</v>
      </c>
      <c r="D31" s="10">
        <v>250500</v>
      </c>
      <c r="E31" s="77"/>
      <c r="F31" s="10">
        <v>388207</v>
      </c>
      <c r="G31" s="6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</row>
    <row r="32" s="19" customFormat="1" ht="20.1" customHeight="1" spans="1:243">
      <c r="A32" s="79" t="s">
        <v>38</v>
      </c>
      <c r="B32" s="10">
        <v>8145</v>
      </c>
      <c r="C32" s="10">
        <v>14000</v>
      </c>
      <c r="D32" s="10">
        <v>14000</v>
      </c>
      <c r="E32" s="77"/>
      <c r="F32" s="10">
        <v>6422</v>
      </c>
      <c r="G32" s="6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</row>
    <row r="33" s="19" customFormat="1" ht="20.1" customHeight="1" spans="1:243">
      <c r="A33" s="79" t="s">
        <v>39</v>
      </c>
      <c r="B33" s="10">
        <v>20000</v>
      </c>
      <c r="C33" s="10">
        <v>200000</v>
      </c>
      <c r="D33" s="10">
        <v>206376</v>
      </c>
      <c r="E33" s="77"/>
      <c r="F33" s="10">
        <v>39540</v>
      </c>
      <c r="G33" s="6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</row>
    <row r="34" s="54" customFormat="1" ht="20.1" customHeight="1" spans="1:7">
      <c r="A34" s="68" t="s">
        <v>40</v>
      </c>
      <c r="B34" s="10">
        <v>20000</v>
      </c>
      <c r="C34" s="10">
        <v>101000</v>
      </c>
      <c r="D34" s="10">
        <v>101000</v>
      </c>
      <c r="E34" s="77"/>
      <c r="F34" s="10">
        <v>20000</v>
      </c>
      <c r="G34" s="63"/>
    </row>
    <row r="35" s="55" customFormat="1" ht="20.1" customHeight="1" spans="1:7">
      <c r="A35" s="25" t="s">
        <v>41</v>
      </c>
      <c r="B35" s="10">
        <f>B4+B25+B34</f>
        <v>1727827</v>
      </c>
      <c r="C35" s="10">
        <f>C4+C25+C34</f>
        <v>1863216</v>
      </c>
      <c r="D35" s="10">
        <f t="shared" ref="B35:F35" si="5">D4+D25+D34</f>
        <v>2002318</v>
      </c>
      <c r="E35" s="77"/>
      <c r="F35" s="10">
        <f t="shared" si="5"/>
        <v>1936551</v>
      </c>
      <c r="G35" s="63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zoomScale="85" zoomScaleNormal="85" workbookViewId="0">
      <selection activeCell="J27" sqref="J27"/>
    </sheetView>
  </sheetViews>
  <sheetFormatPr defaultColWidth="8" defaultRowHeight="26.1" customHeight="1" outlineLevelCol="6"/>
  <cols>
    <col min="1" max="1" width="31" style="54" customWidth="1"/>
    <col min="2" max="4" width="12" style="56" customWidth="1"/>
    <col min="5" max="5" width="10" style="56" customWidth="1"/>
    <col min="6" max="6" width="11.125" style="56" hidden="1" customWidth="1"/>
    <col min="7" max="7" width="9.875" style="56" customWidth="1"/>
    <col min="8" max="247" width="8" style="54"/>
    <col min="248" max="16375" width="8" style="19"/>
    <col min="16376" max="16384" width="8" style="57"/>
  </cols>
  <sheetData>
    <row r="1" s="53" customFormat="1" ht="24.95" customHeight="1" spans="1:7">
      <c r="A1" s="21" t="s">
        <v>83</v>
      </c>
      <c r="B1" s="21"/>
      <c r="C1" s="21"/>
      <c r="D1" s="21"/>
      <c r="E1" s="21"/>
      <c r="F1" s="21"/>
      <c r="G1" s="21"/>
    </row>
    <row r="2" s="20" customFormat="1" ht="15.75" customHeight="1" spans="1:7">
      <c r="A2" s="22"/>
      <c r="B2" s="58"/>
      <c r="C2" s="59"/>
      <c r="D2" s="59"/>
      <c r="E2" s="59"/>
      <c r="F2" s="59"/>
      <c r="G2" s="58" t="s">
        <v>2</v>
      </c>
    </row>
    <row r="3" s="54" customFormat="1" ht="36" customHeight="1" spans="1:7">
      <c r="A3" s="25" t="s">
        <v>3</v>
      </c>
      <c r="B3" s="25" t="s">
        <v>4</v>
      </c>
      <c r="C3" s="25" t="s">
        <v>5</v>
      </c>
      <c r="D3" s="25" t="s">
        <v>6</v>
      </c>
      <c r="E3" s="60" t="s">
        <v>7</v>
      </c>
      <c r="F3" s="25" t="s">
        <v>8</v>
      </c>
      <c r="G3" s="25" t="s">
        <v>44</v>
      </c>
    </row>
    <row r="4" s="54" customFormat="1" ht="24" customHeight="1" spans="1:7">
      <c r="A4" s="61" t="s">
        <v>84</v>
      </c>
      <c r="B4" s="10">
        <f>SUM(B5:B28)-B9</f>
        <v>1166532</v>
      </c>
      <c r="C4" s="10">
        <f>SUM(C5:C28)-C9</f>
        <v>1364797</v>
      </c>
      <c r="D4" s="10">
        <f>SUM(D5:D28)-D9</f>
        <v>1300227</v>
      </c>
      <c r="E4" s="62">
        <f>D4/C4*100</f>
        <v>95.2688934691386</v>
      </c>
      <c r="F4" s="10">
        <f>SUM(F5:F28)-F9</f>
        <v>1093164</v>
      </c>
      <c r="G4" s="63">
        <f>(D4-F4)/F4*100</f>
        <v>18.9416226659495</v>
      </c>
    </row>
    <row r="5" s="54" customFormat="1" ht="24" customHeight="1" spans="1:7">
      <c r="A5" s="64" t="s">
        <v>46</v>
      </c>
      <c r="B5" s="10">
        <v>152000</v>
      </c>
      <c r="C5" s="65">
        <v>146500</v>
      </c>
      <c r="D5" s="66">
        <v>134648</v>
      </c>
      <c r="E5" s="62">
        <f>D5/C5*100</f>
        <v>91.9098976109215</v>
      </c>
      <c r="F5" s="10">
        <v>127377</v>
      </c>
      <c r="G5" s="63">
        <f>(D5-F5)/F5*100</f>
        <v>5.70825188220793</v>
      </c>
    </row>
    <row r="6" s="54" customFormat="1" ht="24" customHeight="1" spans="1:7">
      <c r="A6" s="67" t="s">
        <v>47</v>
      </c>
      <c r="B6" s="10">
        <v>5426</v>
      </c>
      <c r="C6" s="65">
        <v>4850</v>
      </c>
      <c r="D6" s="66">
        <v>4515</v>
      </c>
      <c r="E6" s="62">
        <f>D6/C6*100</f>
        <v>93.0927835051546</v>
      </c>
      <c r="F6" s="10">
        <v>3430</v>
      </c>
      <c r="G6" s="63">
        <f>(D6-F6)/F6*100</f>
        <v>31.6326530612245</v>
      </c>
    </row>
    <row r="7" s="54" customFormat="1" ht="24" customHeight="1" spans="1:7">
      <c r="A7" s="67" t="s">
        <v>48</v>
      </c>
      <c r="B7" s="10">
        <v>81574</v>
      </c>
      <c r="C7" s="65">
        <v>81770</v>
      </c>
      <c r="D7" s="66">
        <v>76745</v>
      </c>
      <c r="E7" s="62">
        <f>D7/C7*100</f>
        <v>93.8547144429497</v>
      </c>
      <c r="F7" s="10">
        <v>70358</v>
      </c>
      <c r="G7" s="63">
        <f>(D7-F7)/F7*100</f>
        <v>9.07785894994173</v>
      </c>
    </row>
    <row r="8" s="54" customFormat="1" ht="24" customHeight="1" spans="1:7">
      <c r="A8" s="67" t="s">
        <v>49</v>
      </c>
      <c r="B8" s="10">
        <v>135000</v>
      </c>
      <c r="C8" s="65">
        <v>148400</v>
      </c>
      <c r="D8" s="66">
        <v>142559</v>
      </c>
      <c r="E8" s="62">
        <f>D8/C8*100</f>
        <v>96.0640161725067</v>
      </c>
      <c r="F8" s="10">
        <v>103001</v>
      </c>
      <c r="G8" s="63">
        <f>(D8-F8)/F8*100</f>
        <v>38.4054523742488</v>
      </c>
    </row>
    <row r="9" s="54" customFormat="1" ht="24" customHeight="1" spans="1:7">
      <c r="A9" s="67" t="s">
        <v>50</v>
      </c>
      <c r="B9" s="10">
        <v>7522</v>
      </c>
      <c r="C9" s="10">
        <v>6600</v>
      </c>
      <c r="D9" s="66">
        <v>6678</v>
      </c>
      <c r="E9" s="62">
        <f t="shared" ref="E9:E33" si="0">D9/C9*100</f>
        <v>101.181818181818</v>
      </c>
      <c r="F9" s="10">
        <v>7252</v>
      </c>
      <c r="G9" s="63">
        <f t="shared" ref="G9:G37" si="1">(D9-F9)/F9*100</f>
        <v>-7.91505791505791</v>
      </c>
    </row>
    <row r="10" s="54" customFormat="1" ht="24" customHeight="1" spans="1:7">
      <c r="A10" s="67" t="s">
        <v>51</v>
      </c>
      <c r="B10" s="10">
        <v>80000</v>
      </c>
      <c r="C10" s="65">
        <v>89620</v>
      </c>
      <c r="D10" s="66">
        <v>86657</v>
      </c>
      <c r="E10" s="62">
        <f t="shared" si="0"/>
        <v>96.6938183441196</v>
      </c>
      <c r="F10" s="66">
        <v>68232</v>
      </c>
      <c r="G10" s="63">
        <f t="shared" si="1"/>
        <v>27.0034587876656</v>
      </c>
    </row>
    <row r="11" s="54" customFormat="1" ht="24" customHeight="1" spans="1:7">
      <c r="A11" s="67" t="s">
        <v>52</v>
      </c>
      <c r="B11" s="10">
        <v>32000</v>
      </c>
      <c r="C11" s="65">
        <v>30590</v>
      </c>
      <c r="D11" s="66">
        <v>27694</v>
      </c>
      <c r="E11" s="62">
        <f t="shared" si="0"/>
        <v>90.532853873815</v>
      </c>
      <c r="F11" s="66">
        <v>28803</v>
      </c>
      <c r="G11" s="63">
        <f t="shared" si="1"/>
        <v>-3.85029337221817</v>
      </c>
    </row>
    <row r="12" s="54" customFormat="1" ht="24" customHeight="1" spans="1:7">
      <c r="A12" s="67" t="s">
        <v>53</v>
      </c>
      <c r="B12" s="10">
        <v>97900</v>
      </c>
      <c r="C12" s="65">
        <v>91300</v>
      </c>
      <c r="D12" s="66">
        <v>83147</v>
      </c>
      <c r="E12" s="62">
        <f t="shared" si="0"/>
        <v>91.0700985761227</v>
      </c>
      <c r="F12" s="66">
        <v>80197</v>
      </c>
      <c r="G12" s="63">
        <f t="shared" si="1"/>
        <v>3.67844183697645</v>
      </c>
    </row>
    <row r="13" s="54" customFormat="1" ht="24" customHeight="1" spans="1:7">
      <c r="A13" s="67" t="s">
        <v>54</v>
      </c>
      <c r="B13" s="10">
        <v>134000</v>
      </c>
      <c r="C13" s="65">
        <v>146820</v>
      </c>
      <c r="D13" s="66">
        <v>166282</v>
      </c>
      <c r="E13" s="62">
        <f t="shared" si="0"/>
        <v>113.255687236071</v>
      </c>
      <c r="F13" s="66">
        <v>44379</v>
      </c>
      <c r="G13" s="63">
        <f t="shared" si="1"/>
        <v>274.686225467</v>
      </c>
    </row>
    <row r="14" s="54" customFormat="1" ht="24" customHeight="1" spans="1:7">
      <c r="A14" s="67" t="s">
        <v>55</v>
      </c>
      <c r="B14" s="10">
        <v>21400</v>
      </c>
      <c r="C14" s="65">
        <v>68240</v>
      </c>
      <c r="D14" s="66">
        <v>68562</v>
      </c>
      <c r="E14" s="62">
        <f t="shared" si="0"/>
        <v>100.471864009379</v>
      </c>
      <c r="F14" s="66">
        <v>15176</v>
      </c>
      <c r="G14" s="63">
        <f t="shared" si="1"/>
        <v>351.779124934107</v>
      </c>
    </row>
    <row r="15" s="54" customFormat="1" ht="24" customHeight="1" spans="1:7">
      <c r="A15" s="67" t="s">
        <v>56</v>
      </c>
      <c r="B15" s="10">
        <v>105500</v>
      </c>
      <c r="C15" s="65">
        <v>166170</v>
      </c>
      <c r="D15" s="66">
        <v>160418</v>
      </c>
      <c r="E15" s="62">
        <f t="shared" si="0"/>
        <v>96.5384846843594</v>
      </c>
      <c r="F15" s="66">
        <v>119591</v>
      </c>
      <c r="G15" s="63">
        <f t="shared" si="1"/>
        <v>34.1388566029216</v>
      </c>
    </row>
    <row r="16" s="54" customFormat="1" ht="24" customHeight="1" spans="1:7">
      <c r="A16" s="67" t="s">
        <v>57</v>
      </c>
      <c r="B16" s="10">
        <v>49000</v>
      </c>
      <c r="C16" s="65">
        <v>62980</v>
      </c>
      <c r="D16" s="66">
        <v>61976</v>
      </c>
      <c r="E16" s="62">
        <f t="shared" si="0"/>
        <v>98.4058431248015</v>
      </c>
      <c r="F16" s="66">
        <v>56498</v>
      </c>
      <c r="G16" s="63">
        <f t="shared" si="1"/>
        <v>9.69591843959078</v>
      </c>
    </row>
    <row r="17" s="54" customFormat="1" ht="24" customHeight="1" spans="1:7">
      <c r="A17" s="67" t="s">
        <v>58</v>
      </c>
      <c r="B17" s="10">
        <v>43500</v>
      </c>
      <c r="C17" s="65">
        <v>56390</v>
      </c>
      <c r="D17" s="66">
        <v>55595</v>
      </c>
      <c r="E17" s="62">
        <f t="shared" si="0"/>
        <v>98.5901755630431</v>
      </c>
      <c r="F17" s="66">
        <v>222600</v>
      </c>
      <c r="G17" s="63">
        <f t="shared" si="1"/>
        <v>-75.0247079964061</v>
      </c>
    </row>
    <row r="18" s="54" customFormat="1" ht="24" customHeight="1" spans="1:7">
      <c r="A18" s="67" t="s">
        <v>59</v>
      </c>
      <c r="B18" s="10">
        <v>85000</v>
      </c>
      <c r="C18" s="65">
        <v>130570</v>
      </c>
      <c r="D18" s="66">
        <v>89864</v>
      </c>
      <c r="E18" s="62">
        <f t="shared" si="0"/>
        <v>68.8243853871487</v>
      </c>
      <c r="F18" s="66">
        <v>23427</v>
      </c>
      <c r="G18" s="63">
        <f t="shared" si="1"/>
        <v>283.591582362232</v>
      </c>
    </row>
    <row r="19" s="54" customFormat="1" ht="24" customHeight="1" spans="1:7">
      <c r="A19" s="67" t="s">
        <v>60</v>
      </c>
      <c r="B19" s="10">
        <v>65000</v>
      </c>
      <c r="C19" s="65">
        <v>69200</v>
      </c>
      <c r="D19" s="66">
        <v>70796</v>
      </c>
      <c r="E19" s="62">
        <f t="shared" si="0"/>
        <v>102.306358381503</v>
      </c>
      <c r="F19" s="66">
        <v>56827</v>
      </c>
      <c r="G19" s="63">
        <f t="shared" si="1"/>
        <v>24.5816249318106</v>
      </c>
    </row>
    <row r="20" s="54" customFormat="1" ht="24" customHeight="1" spans="1:7">
      <c r="A20" s="67" t="s">
        <v>61</v>
      </c>
      <c r="B20" s="10">
        <v>1750</v>
      </c>
      <c r="C20" s="65">
        <v>1280</v>
      </c>
      <c r="D20" s="66">
        <v>1480</v>
      </c>
      <c r="E20" s="62">
        <f t="shared" si="0"/>
        <v>115.625</v>
      </c>
      <c r="F20" s="66">
        <v>3017</v>
      </c>
      <c r="G20" s="63">
        <f t="shared" si="1"/>
        <v>-50.9446470003315</v>
      </c>
    </row>
    <row r="21" s="54" customFormat="1" ht="24" customHeight="1" spans="1:7">
      <c r="A21" s="67" t="s">
        <v>62</v>
      </c>
      <c r="B21" s="10">
        <v>50</v>
      </c>
      <c r="C21" s="65">
        <v>100</v>
      </c>
      <c r="D21" s="66">
        <v>100</v>
      </c>
      <c r="E21" s="62">
        <f t="shared" si="0"/>
        <v>100</v>
      </c>
      <c r="F21" s="66">
        <v>13</v>
      </c>
      <c r="G21" s="63">
        <f t="shared" si="1"/>
        <v>669.230769230769</v>
      </c>
    </row>
    <row r="22" s="54" customFormat="1" ht="24" customHeight="1" spans="1:7">
      <c r="A22" s="67" t="s">
        <v>63</v>
      </c>
      <c r="B22" s="10">
        <v>10100</v>
      </c>
      <c r="C22" s="65">
        <v>10100</v>
      </c>
      <c r="D22" s="66">
        <v>9317</v>
      </c>
      <c r="E22" s="62">
        <f t="shared" si="0"/>
        <v>92.2475247524753</v>
      </c>
      <c r="F22" s="66">
        <v>8640</v>
      </c>
      <c r="G22" s="63">
        <f t="shared" si="1"/>
        <v>7.83564814814815</v>
      </c>
    </row>
    <row r="23" s="54" customFormat="1" ht="24" customHeight="1" spans="1:7">
      <c r="A23" s="68" t="s">
        <v>64</v>
      </c>
      <c r="B23" s="10">
        <v>35000</v>
      </c>
      <c r="C23" s="65">
        <v>31400</v>
      </c>
      <c r="D23" s="66">
        <v>30435</v>
      </c>
      <c r="E23" s="62">
        <f t="shared" si="0"/>
        <v>96.9267515923567</v>
      </c>
      <c r="F23" s="66">
        <v>34259</v>
      </c>
      <c r="G23" s="63">
        <f t="shared" si="1"/>
        <v>-11.1620304153653</v>
      </c>
    </row>
    <row r="24" s="54" customFormat="1" ht="24" customHeight="1" spans="1:7">
      <c r="A24" s="68" t="s">
        <v>65</v>
      </c>
      <c r="B24" s="10">
        <v>3850</v>
      </c>
      <c r="C24" s="65">
        <v>3550</v>
      </c>
      <c r="D24" s="66">
        <v>3506</v>
      </c>
      <c r="E24" s="62">
        <f t="shared" si="0"/>
        <v>98.7605633802817</v>
      </c>
      <c r="F24" s="66">
        <v>1425</v>
      </c>
      <c r="G24" s="63">
        <f t="shared" si="1"/>
        <v>146.035087719298</v>
      </c>
    </row>
    <row r="25" s="54" customFormat="1" ht="24" customHeight="1" spans="1:7">
      <c r="A25" s="68" t="s">
        <v>66</v>
      </c>
      <c r="B25" s="10">
        <v>13300</v>
      </c>
      <c r="C25" s="65">
        <v>8990</v>
      </c>
      <c r="D25" s="66">
        <v>9977</v>
      </c>
      <c r="E25" s="62">
        <f t="shared" si="0"/>
        <v>110.978865406007</v>
      </c>
      <c r="F25" s="66">
        <v>11117</v>
      </c>
      <c r="G25" s="63">
        <f t="shared" si="1"/>
        <v>-10.2545650805073</v>
      </c>
    </row>
    <row r="26" s="54" customFormat="1" ht="24" customHeight="1" spans="1:7">
      <c r="A26" s="68" t="s">
        <v>67</v>
      </c>
      <c r="B26" s="10"/>
      <c r="C26" s="65"/>
      <c r="D26" s="66"/>
      <c r="E26" s="62"/>
      <c r="F26" s="66"/>
      <c r="G26" s="63"/>
    </row>
    <row r="27" s="54" customFormat="1" ht="24" customHeight="1" spans="1:7">
      <c r="A27" s="68" t="s">
        <v>68</v>
      </c>
      <c r="B27" s="10">
        <v>15148</v>
      </c>
      <c r="C27" s="65">
        <v>15867</v>
      </c>
      <c r="D27" s="66">
        <v>15867</v>
      </c>
      <c r="E27" s="62">
        <f t="shared" si="0"/>
        <v>100</v>
      </c>
      <c r="F27" s="66">
        <v>14779</v>
      </c>
      <c r="G27" s="63">
        <f t="shared" si="1"/>
        <v>7.36179714459706</v>
      </c>
    </row>
    <row r="28" s="54" customFormat="1" ht="24" customHeight="1" spans="1:7">
      <c r="A28" s="68" t="s">
        <v>69</v>
      </c>
      <c r="B28" s="10">
        <v>34</v>
      </c>
      <c r="C28" s="65">
        <v>110</v>
      </c>
      <c r="D28" s="66">
        <v>87</v>
      </c>
      <c r="E28" s="62">
        <f t="shared" si="0"/>
        <v>79.0909090909091</v>
      </c>
      <c r="F28" s="66">
        <v>18</v>
      </c>
      <c r="G28" s="63">
        <f t="shared" si="1"/>
        <v>383.333333333333</v>
      </c>
    </row>
    <row r="29" s="54" customFormat="1" ht="24" customHeight="1" spans="1:7">
      <c r="A29" s="61" t="s">
        <v>70</v>
      </c>
      <c r="B29" s="10">
        <f>SUM(B30:B34)</f>
        <v>518195</v>
      </c>
      <c r="C29" s="10">
        <f>SUM(C30:C34)</f>
        <v>453319</v>
      </c>
      <c r="D29" s="10">
        <f>SUM(D30:D34)</f>
        <v>670991</v>
      </c>
      <c r="E29" s="62"/>
      <c r="F29" s="10">
        <f>SUM(F30:F34)</f>
        <v>833387</v>
      </c>
      <c r="G29" s="63"/>
    </row>
    <row r="30" s="54" customFormat="1" ht="24" customHeight="1" spans="1:7">
      <c r="A30" s="69" t="s">
        <v>71</v>
      </c>
      <c r="B30" s="70">
        <v>150000</v>
      </c>
      <c r="C30" s="65">
        <v>120000</v>
      </c>
      <c r="D30" s="66">
        <v>105135</v>
      </c>
      <c r="E30" s="62"/>
      <c r="F30" s="66">
        <v>114586</v>
      </c>
      <c r="G30" s="63"/>
    </row>
    <row r="31" s="55" customFormat="1" ht="24" customHeight="1" spans="1:7">
      <c r="A31" s="69" t="s">
        <v>72</v>
      </c>
      <c r="B31" s="70">
        <v>46960</v>
      </c>
      <c r="C31" s="65">
        <v>12084</v>
      </c>
      <c r="D31" s="66">
        <v>42507</v>
      </c>
      <c r="E31" s="62"/>
      <c r="F31" s="66">
        <v>67752</v>
      </c>
      <c r="G31" s="63"/>
    </row>
    <row r="32" s="54" customFormat="1" ht="24" customHeight="1" spans="1:7">
      <c r="A32" s="69" t="s">
        <v>73</v>
      </c>
      <c r="B32" s="70">
        <v>150000</v>
      </c>
      <c r="C32" s="65">
        <v>150000</v>
      </c>
      <c r="D32" s="66">
        <v>343015</v>
      </c>
      <c r="E32" s="62"/>
      <c r="F32" s="66">
        <v>500000</v>
      </c>
      <c r="G32" s="63"/>
    </row>
    <row r="33" ht="24" customHeight="1" spans="1:7">
      <c r="A33" s="69" t="s">
        <v>75</v>
      </c>
      <c r="B33" s="70">
        <v>1235</v>
      </c>
      <c r="C33" s="71">
        <v>1235</v>
      </c>
      <c r="D33" s="66">
        <v>1235</v>
      </c>
      <c r="E33" s="62"/>
      <c r="F33" s="66">
        <v>1235</v>
      </c>
      <c r="G33" s="63"/>
    </row>
    <row r="34" ht="24" customHeight="1" spans="1:7">
      <c r="A34" s="61" t="s">
        <v>85</v>
      </c>
      <c r="B34" s="70">
        <v>170000</v>
      </c>
      <c r="C34" s="72">
        <v>170000</v>
      </c>
      <c r="D34" s="66">
        <v>179099</v>
      </c>
      <c r="E34" s="62"/>
      <c r="F34" s="66">
        <v>149814</v>
      </c>
      <c r="G34" s="63"/>
    </row>
    <row r="35" s="54" customFormat="1" ht="24" customHeight="1" spans="1:7">
      <c r="A35" s="73" t="s">
        <v>76</v>
      </c>
      <c r="B35" s="70">
        <v>12000</v>
      </c>
      <c r="C35" s="74">
        <v>14000</v>
      </c>
      <c r="D35" s="66"/>
      <c r="E35" s="62"/>
      <c r="F35" s="10"/>
      <c r="G35" s="63"/>
    </row>
    <row r="36" s="54" customFormat="1" ht="24" customHeight="1" spans="1:7">
      <c r="A36" s="69" t="s">
        <v>77</v>
      </c>
      <c r="B36" s="70">
        <v>31100</v>
      </c>
      <c r="C36" s="65">
        <v>31100</v>
      </c>
      <c r="D36" s="66">
        <v>31100</v>
      </c>
      <c r="E36" s="62"/>
      <c r="F36" s="10">
        <v>10000</v>
      </c>
      <c r="G36" s="63"/>
    </row>
    <row r="37" ht="24" customHeight="1" spans="1:7">
      <c r="A37" s="24" t="s">
        <v>78</v>
      </c>
      <c r="B37" s="10">
        <f t="shared" ref="B37:F37" si="2">B4+B29+B35+B36</f>
        <v>1727827</v>
      </c>
      <c r="C37" s="10">
        <f t="shared" si="2"/>
        <v>1863216</v>
      </c>
      <c r="D37" s="10">
        <f t="shared" si="2"/>
        <v>2002318</v>
      </c>
      <c r="E37" s="62"/>
      <c r="F37" s="10">
        <f>F4+F29+F35+F36</f>
        <v>1936551</v>
      </c>
      <c r="G37" s="63"/>
    </row>
  </sheetData>
  <mergeCells count="1">
    <mergeCell ref="A1:G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04"/>
  <sheetViews>
    <sheetView showGridLines="0" showZeros="0" zoomScaleSheetLayoutView="60" workbookViewId="0">
      <selection activeCell="D11" sqref="D11"/>
    </sheetView>
  </sheetViews>
  <sheetFormatPr defaultColWidth="9.15" defaultRowHeight="14.25" outlineLevelCol="1"/>
  <cols>
    <col min="1" max="1" width="54.75" style="45" customWidth="1"/>
    <col min="2" max="2" width="20.5" style="46" customWidth="1"/>
    <col min="3" max="16384" width="9.15" style="45" customWidth="1"/>
  </cols>
  <sheetData>
    <row r="1" s="45" customFormat="1" ht="48" customHeight="1" spans="1:2">
      <c r="A1" s="47" t="s">
        <v>86</v>
      </c>
      <c r="B1" s="47"/>
    </row>
    <row r="2" s="45" customFormat="1" ht="17" customHeight="1" spans="1:2">
      <c r="A2" s="48" t="s">
        <v>87</v>
      </c>
      <c r="B2" s="49"/>
    </row>
    <row r="3" s="45" customFormat="1" ht="17" customHeight="1" spans="1:2">
      <c r="A3" s="26" t="s">
        <v>88</v>
      </c>
      <c r="B3" s="26" t="s">
        <v>89</v>
      </c>
    </row>
    <row r="4" s="45" customFormat="1" ht="17" customHeight="1" spans="1:2">
      <c r="A4" s="52" t="s">
        <v>90</v>
      </c>
      <c r="B4" s="51">
        <v>134648</v>
      </c>
    </row>
    <row r="5" s="45" customFormat="1" ht="17" customHeight="1" spans="1:2">
      <c r="A5" s="52" t="s">
        <v>91</v>
      </c>
      <c r="B5" s="51">
        <v>3751</v>
      </c>
    </row>
    <row r="6" s="45" customFormat="1" ht="17" customHeight="1" spans="1:2">
      <c r="A6" s="52" t="s">
        <v>92</v>
      </c>
      <c r="B6" s="51">
        <v>3162</v>
      </c>
    </row>
    <row r="7" s="45" customFormat="1" ht="17" customHeight="1" spans="1:2">
      <c r="A7" s="52" t="s">
        <v>93</v>
      </c>
      <c r="B7" s="51">
        <v>16</v>
      </c>
    </row>
    <row r="8" s="45" customFormat="1" ht="17" customHeight="1" spans="1:2">
      <c r="A8" s="52" t="s">
        <v>94</v>
      </c>
      <c r="B8" s="51">
        <v>0</v>
      </c>
    </row>
    <row r="9" s="45" customFormat="1" ht="17" customHeight="1" spans="1:2">
      <c r="A9" s="52" t="s">
        <v>95</v>
      </c>
      <c r="B9" s="51">
        <v>214</v>
      </c>
    </row>
    <row r="10" s="45" customFormat="1" ht="17" customHeight="1" spans="1:2">
      <c r="A10" s="52" t="s">
        <v>96</v>
      </c>
      <c r="B10" s="51">
        <v>84</v>
      </c>
    </row>
    <row r="11" s="45" customFormat="1" ht="17" customHeight="1" spans="1:2">
      <c r="A11" s="52" t="s">
        <v>97</v>
      </c>
      <c r="B11" s="51">
        <v>0</v>
      </c>
    </row>
    <row r="12" s="45" customFormat="1" ht="17" customHeight="1" spans="1:2">
      <c r="A12" s="52" t="s">
        <v>98</v>
      </c>
      <c r="B12" s="51">
        <v>232</v>
      </c>
    </row>
    <row r="13" s="45" customFormat="1" ht="17" customHeight="1" spans="1:2">
      <c r="A13" s="52" t="s">
        <v>99</v>
      </c>
      <c r="B13" s="51">
        <v>0</v>
      </c>
    </row>
    <row r="14" s="45" customFormat="1" ht="17" customHeight="1" spans="1:2">
      <c r="A14" s="52" t="s">
        <v>100</v>
      </c>
      <c r="B14" s="51">
        <v>0</v>
      </c>
    </row>
    <row r="15" s="45" customFormat="1" ht="17" customHeight="1" spans="1:2">
      <c r="A15" s="52" t="s">
        <v>101</v>
      </c>
      <c r="B15" s="51">
        <v>0</v>
      </c>
    </row>
    <row r="16" s="45" customFormat="1" ht="17" customHeight="1" spans="1:2">
      <c r="A16" s="52" t="s">
        <v>102</v>
      </c>
      <c r="B16" s="51">
        <v>43</v>
      </c>
    </row>
    <row r="17" s="45" customFormat="1" ht="17" customHeight="1" spans="1:2">
      <c r="A17" s="52" t="s">
        <v>103</v>
      </c>
      <c r="B17" s="51">
        <v>2698</v>
      </c>
    </row>
    <row r="18" s="45" customFormat="1" ht="17" customHeight="1" spans="1:2">
      <c r="A18" s="52" t="s">
        <v>92</v>
      </c>
      <c r="B18" s="51">
        <v>2210</v>
      </c>
    </row>
    <row r="19" s="45" customFormat="1" ht="17" customHeight="1" spans="1:2">
      <c r="A19" s="52" t="s">
        <v>93</v>
      </c>
      <c r="B19" s="51">
        <v>49</v>
      </c>
    </row>
    <row r="20" s="45" customFormat="1" ht="17" customHeight="1" spans="1:2">
      <c r="A20" s="52" t="s">
        <v>94</v>
      </c>
      <c r="B20" s="51">
        <v>0</v>
      </c>
    </row>
    <row r="21" s="45" customFormat="1" ht="17" customHeight="1" spans="1:2">
      <c r="A21" s="52" t="s">
        <v>104</v>
      </c>
      <c r="B21" s="51">
        <v>204</v>
      </c>
    </row>
    <row r="22" s="45" customFormat="1" ht="17" customHeight="1" spans="1:2">
      <c r="A22" s="52" t="s">
        <v>105</v>
      </c>
      <c r="B22" s="51">
        <v>143</v>
      </c>
    </row>
    <row r="23" s="45" customFormat="1" ht="17" customHeight="1" spans="1:2">
      <c r="A23" s="52" t="s">
        <v>106</v>
      </c>
      <c r="B23" s="51">
        <v>40</v>
      </c>
    </row>
    <row r="24" s="45" customFormat="1" ht="17" customHeight="1" spans="1:2">
      <c r="A24" s="52" t="s">
        <v>101</v>
      </c>
      <c r="B24" s="51">
        <v>0</v>
      </c>
    </row>
    <row r="25" s="45" customFormat="1" ht="17" customHeight="1" spans="1:2">
      <c r="A25" s="52" t="s">
        <v>107</v>
      </c>
      <c r="B25" s="51">
        <v>52</v>
      </c>
    </row>
    <row r="26" s="45" customFormat="1" ht="17" customHeight="1" spans="1:2">
      <c r="A26" s="52" t="s">
        <v>108</v>
      </c>
      <c r="B26" s="51">
        <v>49005</v>
      </c>
    </row>
    <row r="27" s="45" customFormat="1" ht="17" customHeight="1" spans="1:2">
      <c r="A27" s="52" t="s">
        <v>92</v>
      </c>
      <c r="B27" s="51">
        <v>13583</v>
      </c>
    </row>
    <row r="28" s="45" customFormat="1" ht="17" customHeight="1" spans="1:2">
      <c r="A28" s="52" t="s">
        <v>93</v>
      </c>
      <c r="B28" s="51">
        <v>3122</v>
      </c>
    </row>
    <row r="29" s="45" customFormat="1" ht="17" customHeight="1" spans="1:2">
      <c r="A29" s="52" t="s">
        <v>94</v>
      </c>
      <c r="B29" s="51">
        <v>1916</v>
      </c>
    </row>
    <row r="30" s="45" customFormat="1" ht="17" customHeight="1" spans="1:2">
      <c r="A30" s="52" t="s">
        <v>109</v>
      </c>
      <c r="B30" s="51">
        <v>232</v>
      </c>
    </row>
    <row r="31" s="45" customFormat="1" ht="17" customHeight="1" spans="1:2">
      <c r="A31" s="52" t="s">
        <v>110</v>
      </c>
      <c r="B31" s="51">
        <v>560</v>
      </c>
    </row>
    <row r="32" s="45" customFormat="1" ht="17" customHeight="1" spans="1:2">
      <c r="A32" s="52" t="s">
        <v>111</v>
      </c>
      <c r="B32" s="51">
        <v>29</v>
      </c>
    </row>
    <row r="33" s="45" customFormat="1" ht="17" customHeight="1" spans="1:2">
      <c r="A33" s="52" t="s">
        <v>112</v>
      </c>
      <c r="B33" s="51">
        <v>681</v>
      </c>
    </row>
    <row r="34" s="45" customFormat="1" ht="17" customHeight="1" spans="1:2">
      <c r="A34" s="52" t="s">
        <v>113</v>
      </c>
      <c r="B34" s="51">
        <v>75</v>
      </c>
    </row>
    <row r="35" s="45" customFormat="1" ht="17" customHeight="1" spans="1:2">
      <c r="A35" s="52" t="s">
        <v>101</v>
      </c>
      <c r="B35" s="51">
        <v>4044</v>
      </c>
    </row>
    <row r="36" s="45" customFormat="1" ht="17" customHeight="1" spans="1:2">
      <c r="A36" s="52" t="s">
        <v>114</v>
      </c>
      <c r="B36" s="51">
        <v>24763</v>
      </c>
    </row>
    <row r="37" s="45" customFormat="1" ht="17" customHeight="1" spans="1:2">
      <c r="A37" s="52" t="s">
        <v>115</v>
      </c>
      <c r="B37" s="51">
        <v>7075</v>
      </c>
    </row>
    <row r="38" s="45" customFormat="1" ht="17" customHeight="1" spans="1:2">
      <c r="A38" s="52" t="s">
        <v>92</v>
      </c>
      <c r="B38" s="51">
        <v>2927</v>
      </c>
    </row>
    <row r="39" s="45" customFormat="1" ht="17" customHeight="1" spans="1:2">
      <c r="A39" s="52" t="s">
        <v>93</v>
      </c>
      <c r="B39" s="51">
        <v>0</v>
      </c>
    </row>
    <row r="40" s="45" customFormat="1" ht="17" customHeight="1" spans="1:2">
      <c r="A40" s="52" t="s">
        <v>94</v>
      </c>
      <c r="B40" s="51">
        <v>0</v>
      </c>
    </row>
    <row r="41" s="45" customFormat="1" ht="17" customHeight="1" spans="1:2">
      <c r="A41" s="52" t="s">
        <v>116</v>
      </c>
      <c r="B41" s="51">
        <v>0</v>
      </c>
    </row>
    <row r="42" s="45" customFormat="1" ht="17" customHeight="1" spans="1:2">
      <c r="A42" s="52" t="s">
        <v>117</v>
      </c>
      <c r="B42" s="51">
        <v>0</v>
      </c>
    </row>
    <row r="43" s="45" customFormat="1" ht="17" customHeight="1" spans="1:2">
      <c r="A43" s="52" t="s">
        <v>118</v>
      </c>
      <c r="B43" s="51">
        <v>0</v>
      </c>
    </row>
    <row r="44" s="45" customFormat="1" ht="17" customHeight="1" spans="1:2">
      <c r="A44" s="52" t="s">
        <v>119</v>
      </c>
      <c r="B44" s="51">
        <v>0</v>
      </c>
    </row>
    <row r="45" s="45" customFormat="1" ht="17" customHeight="1" spans="1:2">
      <c r="A45" s="52" t="s">
        <v>120</v>
      </c>
      <c r="B45" s="51">
        <v>151</v>
      </c>
    </row>
    <row r="46" s="45" customFormat="1" ht="17" customHeight="1" spans="1:2">
      <c r="A46" s="52" t="s">
        <v>101</v>
      </c>
      <c r="B46" s="51">
        <v>0</v>
      </c>
    </row>
    <row r="47" s="45" customFormat="1" ht="17" customHeight="1" spans="1:2">
      <c r="A47" s="52" t="s">
        <v>121</v>
      </c>
      <c r="B47" s="51">
        <v>3997</v>
      </c>
    </row>
    <row r="48" s="45" customFormat="1" ht="17" customHeight="1" spans="1:2">
      <c r="A48" s="52" t="s">
        <v>122</v>
      </c>
      <c r="B48" s="51">
        <v>1816</v>
      </c>
    </row>
    <row r="49" s="45" customFormat="1" ht="17" customHeight="1" spans="1:2">
      <c r="A49" s="52" t="s">
        <v>92</v>
      </c>
      <c r="B49" s="51">
        <v>1046</v>
      </c>
    </row>
    <row r="50" s="45" customFormat="1" ht="17" customHeight="1" spans="1:2">
      <c r="A50" s="52" t="s">
        <v>93</v>
      </c>
      <c r="B50" s="51">
        <v>0</v>
      </c>
    </row>
    <row r="51" s="45" customFormat="1" ht="17" customHeight="1" spans="1:2">
      <c r="A51" s="52" t="s">
        <v>94</v>
      </c>
      <c r="B51" s="51">
        <v>0</v>
      </c>
    </row>
    <row r="52" s="45" customFormat="1" ht="17" customHeight="1" spans="1:2">
      <c r="A52" s="52" t="s">
        <v>123</v>
      </c>
      <c r="B52" s="51">
        <v>0</v>
      </c>
    </row>
    <row r="53" s="45" customFormat="1" ht="17" customHeight="1" spans="1:2">
      <c r="A53" s="52" t="s">
        <v>124</v>
      </c>
      <c r="B53" s="51">
        <v>201</v>
      </c>
    </row>
    <row r="54" s="45" customFormat="1" ht="17" customHeight="1" spans="1:2">
      <c r="A54" s="52" t="s">
        <v>125</v>
      </c>
      <c r="B54" s="51">
        <v>0</v>
      </c>
    </row>
    <row r="55" s="45" customFormat="1" ht="17" customHeight="1" spans="1:2">
      <c r="A55" s="52" t="s">
        <v>126</v>
      </c>
      <c r="B55" s="51">
        <v>68</v>
      </c>
    </row>
    <row r="56" s="45" customFormat="1" ht="17" customHeight="1" spans="1:2">
      <c r="A56" s="52" t="s">
        <v>127</v>
      </c>
      <c r="B56" s="51">
        <v>500</v>
      </c>
    </row>
    <row r="57" s="45" customFormat="1" ht="17" customHeight="1" spans="1:2">
      <c r="A57" s="52" t="s">
        <v>101</v>
      </c>
      <c r="B57" s="51">
        <v>0</v>
      </c>
    </row>
    <row r="58" s="45" customFormat="1" ht="17" customHeight="1" spans="1:2">
      <c r="A58" s="52" t="s">
        <v>128</v>
      </c>
      <c r="B58" s="51">
        <v>1</v>
      </c>
    </row>
    <row r="59" s="45" customFormat="1" ht="17" customHeight="1" spans="1:2">
      <c r="A59" s="52" t="s">
        <v>129</v>
      </c>
      <c r="B59" s="51">
        <v>5636</v>
      </c>
    </row>
    <row r="60" s="45" customFormat="1" ht="17" customHeight="1" spans="1:2">
      <c r="A60" s="52" t="s">
        <v>92</v>
      </c>
      <c r="B60" s="51">
        <v>4941</v>
      </c>
    </row>
    <row r="61" s="45" customFormat="1" ht="17" customHeight="1" spans="1:2">
      <c r="A61" s="52" t="s">
        <v>93</v>
      </c>
      <c r="B61" s="51">
        <v>0</v>
      </c>
    </row>
    <row r="62" s="45" customFormat="1" ht="17" customHeight="1" spans="1:2">
      <c r="A62" s="52" t="s">
        <v>94</v>
      </c>
      <c r="B62" s="51">
        <v>0</v>
      </c>
    </row>
    <row r="63" s="45" customFormat="1" ht="17" customHeight="1" spans="1:2">
      <c r="A63" s="52" t="s">
        <v>130</v>
      </c>
      <c r="B63" s="51">
        <v>0</v>
      </c>
    </row>
    <row r="64" s="45" customFormat="1" ht="17" customHeight="1" spans="1:2">
      <c r="A64" s="52" t="s">
        <v>131</v>
      </c>
      <c r="B64" s="51">
        <v>0</v>
      </c>
    </row>
    <row r="65" s="45" customFormat="1" ht="17" customHeight="1" spans="1:2">
      <c r="A65" s="52" t="s">
        <v>132</v>
      </c>
      <c r="B65" s="51">
        <v>0</v>
      </c>
    </row>
    <row r="66" s="45" customFormat="1" ht="17" customHeight="1" spans="1:2">
      <c r="A66" s="52" t="s">
        <v>133</v>
      </c>
      <c r="B66" s="51">
        <v>240</v>
      </c>
    </row>
    <row r="67" s="45" customFormat="1" ht="17" customHeight="1" spans="1:2">
      <c r="A67" s="52" t="s">
        <v>134</v>
      </c>
      <c r="B67" s="51">
        <v>88</v>
      </c>
    </row>
    <row r="68" s="45" customFormat="1" ht="17" customHeight="1" spans="1:2">
      <c r="A68" s="52" t="s">
        <v>101</v>
      </c>
      <c r="B68" s="51">
        <v>0</v>
      </c>
    </row>
    <row r="69" s="45" customFormat="1" ht="17" customHeight="1" spans="1:2">
      <c r="A69" s="52" t="s">
        <v>135</v>
      </c>
      <c r="B69" s="51">
        <v>367</v>
      </c>
    </row>
    <row r="70" s="45" customFormat="1" ht="17" customHeight="1" spans="1:2">
      <c r="A70" s="52" t="s">
        <v>136</v>
      </c>
      <c r="B70" s="51">
        <v>8200</v>
      </c>
    </row>
    <row r="71" s="45" customFormat="1" ht="17" customHeight="1" spans="1:2">
      <c r="A71" s="52" t="s">
        <v>92</v>
      </c>
      <c r="B71" s="51">
        <v>0</v>
      </c>
    </row>
    <row r="72" s="45" customFormat="1" ht="17" customHeight="1" spans="1:2">
      <c r="A72" s="52" t="s">
        <v>93</v>
      </c>
      <c r="B72" s="51">
        <v>8200</v>
      </c>
    </row>
    <row r="73" s="45" customFormat="1" ht="17" customHeight="1" spans="1:2">
      <c r="A73" s="52" t="s">
        <v>94</v>
      </c>
      <c r="B73" s="51">
        <v>0</v>
      </c>
    </row>
    <row r="74" s="45" customFormat="1" ht="17" customHeight="1" spans="1:2">
      <c r="A74" s="52" t="s">
        <v>133</v>
      </c>
      <c r="B74" s="51">
        <v>0</v>
      </c>
    </row>
    <row r="75" s="45" customFormat="1" ht="16.95" customHeight="1" spans="1:2">
      <c r="A75" s="52" t="s">
        <v>137</v>
      </c>
      <c r="B75" s="51">
        <v>0</v>
      </c>
    </row>
    <row r="76" s="45" customFormat="1" ht="17" customHeight="1" spans="1:2">
      <c r="A76" s="52" t="s">
        <v>101</v>
      </c>
      <c r="B76" s="51">
        <v>0</v>
      </c>
    </row>
    <row r="77" s="45" customFormat="1" ht="17" customHeight="1" spans="1:2">
      <c r="A77" s="52" t="s">
        <v>138</v>
      </c>
      <c r="B77" s="51">
        <v>0</v>
      </c>
    </row>
    <row r="78" s="45" customFormat="1" ht="17" customHeight="1" spans="1:2">
      <c r="A78" s="52" t="s">
        <v>139</v>
      </c>
      <c r="B78" s="51">
        <v>1790</v>
      </c>
    </row>
    <row r="79" s="45" customFormat="1" ht="17" customHeight="1" spans="1:2">
      <c r="A79" s="52" t="s">
        <v>92</v>
      </c>
      <c r="B79" s="51">
        <v>1465</v>
      </c>
    </row>
    <row r="80" s="45" customFormat="1" ht="17" customHeight="1" spans="1:2">
      <c r="A80" s="52" t="s">
        <v>93</v>
      </c>
      <c r="B80" s="51">
        <v>0</v>
      </c>
    </row>
    <row r="81" s="45" customFormat="1" ht="17" customHeight="1" spans="1:2">
      <c r="A81" s="52" t="s">
        <v>94</v>
      </c>
      <c r="B81" s="51">
        <v>0</v>
      </c>
    </row>
    <row r="82" s="45" customFormat="1" ht="17" customHeight="1" spans="1:2">
      <c r="A82" s="52" t="s">
        <v>140</v>
      </c>
      <c r="B82" s="51">
        <v>323</v>
      </c>
    </row>
    <row r="83" s="45" customFormat="1" ht="17" customHeight="1" spans="1:2">
      <c r="A83" s="52" t="s">
        <v>141</v>
      </c>
      <c r="B83" s="51">
        <v>0</v>
      </c>
    </row>
    <row r="84" s="45" customFormat="1" ht="17" customHeight="1" spans="1:2">
      <c r="A84" s="52" t="s">
        <v>133</v>
      </c>
      <c r="B84" s="51">
        <v>2</v>
      </c>
    </row>
    <row r="85" s="45" customFormat="1" ht="17" customHeight="1" spans="1:2">
      <c r="A85" s="52" t="s">
        <v>101</v>
      </c>
      <c r="B85" s="51">
        <v>0</v>
      </c>
    </row>
    <row r="86" s="45" customFormat="1" ht="17" customHeight="1" spans="1:2">
      <c r="A86" s="52" t="s">
        <v>142</v>
      </c>
      <c r="B86" s="51">
        <v>0</v>
      </c>
    </row>
    <row r="87" s="45" customFormat="1" ht="17" customHeight="1" spans="1:2">
      <c r="A87" s="52" t="s">
        <v>143</v>
      </c>
      <c r="B87" s="51">
        <v>455</v>
      </c>
    </row>
    <row r="88" s="45" customFormat="1" ht="17" customHeight="1" spans="1:2">
      <c r="A88" s="52" t="s">
        <v>92</v>
      </c>
      <c r="B88" s="51">
        <v>0</v>
      </c>
    </row>
    <row r="89" s="45" customFormat="1" ht="17" customHeight="1" spans="1:2">
      <c r="A89" s="52" t="s">
        <v>93</v>
      </c>
      <c r="B89" s="51">
        <v>455</v>
      </c>
    </row>
    <row r="90" s="45" customFormat="1" ht="17" customHeight="1" spans="1:2">
      <c r="A90" s="52" t="s">
        <v>94</v>
      </c>
      <c r="B90" s="51">
        <v>0</v>
      </c>
    </row>
    <row r="91" s="45" customFormat="1" ht="17" customHeight="1" spans="1:2">
      <c r="A91" s="52" t="s">
        <v>144</v>
      </c>
      <c r="B91" s="51">
        <v>0</v>
      </c>
    </row>
    <row r="92" s="45" customFormat="1" ht="17" customHeight="1" spans="1:2">
      <c r="A92" s="52" t="s">
        <v>145</v>
      </c>
      <c r="B92" s="51">
        <v>0</v>
      </c>
    </row>
    <row r="93" s="45" customFormat="1" ht="17" customHeight="1" spans="1:2">
      <c r="A93" s="52" t="s">
        <v>133</v>
      </c>
      <c r="B93" s="51">
        <v>0</v>
      </c>
    </row>
    <row r="94" s="45" customFormat="1" ht="17" customHeight="1" spans="1:2">
      <c r="A94" s="52" t="s">
        <v>146</v>
      </c>
      <c r="B94" s="51">
        <v>0</v>
      </c>
    </row>
    <row r="95" s="45" customFormat="1" ht="17" customHeight="1" spans="1:2">
      <c r="A95" s="52" t="s">
        <v>147</v>
      </c>
      <c r="B95" s="51">
        <v>0</v>
      </c>
    </row>
    <row r="96" s="45" customFormat="1" ht="17" customHeight="1" spans="1:2">
      <c r="A96" s="52" t="s">
        <v>148</v>
      </c>
      <c r="B96" s="51">
        <v>0</v>
      </c>
    </row>
    <row r="97" s="45" customFormat="1" ht="17" customHeight="1" spans="1:2">
      <c r="A97" s="52" t="s">
        <v>149</v>
      </c>
      <c r="B97" s="51">
        <v>0</v>
      </c>
    </row>
    <row r="98" s="45" customFormat="1" ht="17" customHeight="1" spans="1:2">
      <c r="A98" s="52" t="s">
        <v>101</v>
      </c>
      <c r="B98" s="51">
        <v>0</v>
      </c>
    </row>
    <row r="99" s="45" customFormat="1" ht="17" customHeight="1" spans="1:2">
      <c r="A99" s="52" t="s">
        <v>150</v>
      </c>
      <c r="B99" s="51">
        <v>0</v>
      </c>
    </row>
    <row r="100" s="45" customFormat="1" ht="17" customHeight="1" spans="1:2">
      <c r="A100" s="52" t="s">
        <v>151</v>
      </c>
      <c r="B100" s="51">
        <v>9639</v>
      </c>
    </row>
    <row r="101" s="45" customFormat="1" ht="17" customHeight="1" spans="1:2">
      <c r="A101" s="52" t="s">
        <v>92</v>
      </c>
      <c r="B101" s="51">
        <v>5783</v>
      </c>
    </row>
    <row r="102" s="45" customFormat="1" ht="17" customHeight="1" spans="1:2">
      <c r="A102" s="52" t="s">
        <v>93</v>
      </c>
      <c r="B102" s="51">
        <v>14</v>
      </c>
    </row>
    <row r="103" s="45" customFormat="1" ht="17" customHeight="1" spans="1:2">
      <c r="A103" s="52" t="s">
        <v>94</v>
      </c>
      <c r="B103" s="51">
        <v>814</v>
      </c>
    </row>
    <row r="104" s="45" customFormat="1" ht="17" customHeight="1" spans="1:2">
      <c r="A104" s="52" t="s">
        <v>152</v>
      </c>
      <c r="B104" s="51">
        <v>248</v>
      </c>
    </row>
    <row r="105" s="45" customFormat="1" ht="17" customHeight="1" spans="1:2">
      <c r="A105" s="52" t="s">
        <v>153</v>
      </c>
      <c r="B105" s="51">
        <v>0</v>
      </c>
    </row>
    <row r="106" s="45" customFormat="1" ht="17" customHeight="1" spans="1:2">
      <c r="A106" s="52" t="s">
        <v>154</v>
      </c>
      <c r="B106" s="51">
        <v>67</v>
      </c>
    </row>
    <row r="107" s="45" customFormat="1" ht="17" customHeight="1" spans="1:2">
      <c r="A107" s="52" t="s">
        <v>101</v>
      </c>
      <c r="B107" s="51">
        <v>0</v>
      </c>
    </row>
    <row r="108" s="45" customFormat="1" ht="17" customHeight="1" spans="1:2">
      <c r="A108" s="52" t="s">
        <v>155</v>
      </c>
      <c r="B108" s="51">
        <v>2713</v>
      </c>
    </row>
    <row r="109" s="45" customFormat="1" ht="17" customHeight="1" spans="1:2">
      <c r="A109" s="52" t="s">
        <v>156</v>
      </c>
      <c r="B109" s="51">
        <v>6913</v>
      </c>
    </row>
    <row r="110" s="45" customFormat="1" ht="17" customHeight="1" spans="1:2">
      <c r="A110" s="52" t="s">
        <v>92</v>
      </c>
      <c r="B110" s="51">
        <v>2438</v>
      </c>
    </row>
    <row r="111" s="45" customFormat="1" ht="17" customHeight="1" spans="1:2">
      <c r="A111" s="52" t="s">
        <v>93</v>
      </c>
      <c r="B111" s="51">
        <v>0</v>
      </c>
    </row>
    <row r="112" s="45" customFormat="1" ht="17" customHeight="1" spans="1:2">
      <c r="A112" s="52" t="s">
        <v>94</v>
      </c>
      <c r="B112" s="51">
        <v>0</v>
      </c>
    </row>
    <row r="113" s="45" customFormat="1" ht="17" customHeight="1" spans="1:2">
      <c r="A113" s="52" t="s">
        <v>157</v>
      </c>
      <c r="B113" s="51">
        <v>122</v>
      </c>
    </row>
    <row r="114" s="45" customFormat="1" ht="17" customHeight="1" spans="1:2">
      <c r="A114" s="52" t="s">
        <v>158</v>
      </c>
      <c r="B114" s="51">
        <v>0</v>
      </c>
    </row>
    <row r="115" s="45" customFormat="1" ht="17" customHeight="1" spans="1:2">
      <c r="A115" s="52" t="s">
        <v>159</v>
      </c>
      <c r="B115" s="51">
        <v>0</v>
      </c>
    </row>
    <row r="116" s="45" customFormat="1" ht="17" customHeight="1" spans="1:2">
      <c r="A116" s="52" t="s">
        <v>160</v>
      </c>
      <c r="B116" s="51">
        <v>0</v>
      </c>
    </row>
    <row r="117" s="45" customFormat="1" ht="17" customHeight="1" spans="1:2">
      <c r="A117" s="52" t="s">
        <v>161</v>
      </c>
      <c r="B117" s="51">
        <v>3066</v>
      </c>
    </row>
    <row r="118" s="45" customFormat="1" ht="17" customHeight="1" spans="1:2">
      <c r="A118" s="52" t="s">
        <v>101</v>
      </c>
      <c r="B118" s="51">
        <v>173</v>
      </c>
    </row>
    <row r="119" s="45" customFormat="1" ht="17" customHeight="1" spans="1:2">
      <c r="A119" s="52" t="s">
        <v>162</v>
      </c>
      <c r="B119" s="51">
        <v>1114</v>
      </c>
    </row>
    <row r="120" s="45" customFormat="1" ht="17" customHeight="1" spans="1:2">
      <c r="A120" s="52" t="s">
        <v>163</v>
      </c>
      <c r="B120" s="51">
        <v>0</v>
      </c>
    </row>
    <row r="121" s="45" customFormat="1" ht="17" customHeight="1" spans="1:2">
      <c r="A121" s="52" t="s">
        <v>92</v>
      </c>
      <c r="B121" s="51">
        <v>0</v>
      </c>
    </row>
    <row r="122" s="45" customFormat="1" ht="17" customHeight="1" spans="1:2">
      <c r="A122" s="52" t="s">
        <v>93</v>
      </c>
      <c r="B122" s="51">
        <v>0</v>
      </c>
    </row>
    <row r="123" s="45" customFormat="1" ht="17" customHeight="1" spans="1:2">
      <c r="A123" s="52" t="s">
        <v>94</v>
      </c>
      <c r="B123" s="51">
        <v>0</v>
      </c>
    </row>
    <row r="124" s="45" customFormat="1" ht="17" customHeight="1" spans="1:2">
      <c r="A124" s="52" t="s">
        <v>164</v>
      </c>
      <c r="B124" s="51">
        <v>0</v>
      </c>
    </row>
    <row r="125" s="45" customFormat="1" ht="17" customHeight="1" spans="1:2">
      <c r="A125" s="52" t="s">
        <v>165</v>
      </c>
      <c r="B125" s="51">
        <v>0</v>
      </c>
    </row>
    <row r="126" s="45" customFormat="1" ht="17" customHeight="1" spans="1:2">
      <c r="A126" s="52" t="s">
        <v>166</v>
      </c>
      <c r="B126" s="51">
        <v>0</v>
      </c>
    </row>
    <row r="127" s="45" customFormat="1" ht="17" customHeight="1" spans="1:2">
      <c r="A127" s="52" t="s">
        <v>167</v>
      </c>
      <c r="B127" s="51">
        <v>0</v>
      </c>
    </row>
    <row r="128" s="45" customFormat="1" ht="17" customHeight="1" spans="1:2">
      <c r="A128" s="52" t="s">
        <v>168</v>
      </c>
      <c r="B128" s="51">
        <v>0</v>
      </c>
    </row>
    <row r="129" s="45" customFormat="1" ht="17" customHeight="1" spans="1:2">
      <c r="A129" s="52" t="s">
        <v>169</v>
      </c>
      <c r="B129" s="51">
        <v>0</v>
      </c>
    </row>
    <row r="130" s="45" customFormat="1" ht="17" customHeight="1" spans="1:2">
      <c r="A130" s="52" t="s">
        <v>101</v>
      </c>
      <c r="B130" s="51">
        <v>0</v>
      </c>
    </row>
    <row r="131" s="45" customFormat="1" ht="17" customHeight="1" spans="1:2">
      <c r="A131" s="52" t="s">
        <v>170</v>
      </c>
      <c r="B131" s="51">
        <v>0</v>
      </c>
    </row>
    <row r="132" s="45" customFormat="1" ht="17" customHeight="1" spans="1:2">
      <c r="A132" s="52" t="s">
        <v>171</v>
      </c>
      <c r="B132" s="51">
        <v>365</v>
      </c>
    </row>
    <row r="133" s="45" customFormat="1" ht="17" customHeight="1" spans="1:2">
      <c r="A133" s="52" t="s">
        <v>92</v>
      </c>
      <c r="B133" s="51">
        <v>0</v>
      </c>
    </row>
    <row r="134" s="45" customFormat="1" ht="17" customHeight="1" spans="1:2">
      <c r="A134" s="52" t="s">
        <v>93</v>
      </c>
      <c r="B134" s="51">
        <v>12</v>
      </c>
    </row>
    <row r="135" s="45" customFormat="1" ht="17" customHeight="1" spans="1:2">
      <c r="A135" s="52" t="s">
        <v>94</v>
      </c>
      <c r="B135" s="51">
        <v>0</v>
      </c>
    </row>
    <row r="136" s="45" customFormat="1" ht="17" customHeight="1" spans="1:2">
      <c r="A136" s="52" t="s">
        <v>172</v>
      </c>
      <c r="B136" s="51">
        <v>20</v>
      </c>
    </row>
    <row r="137" s="45" customFormat="1" ht="17" customHeight="1" spans="1:2">
      <c r="A137" s="52" t="s">
        <v>101</v>
      </c>
      <c r="B137" s="51">
        <v>0</v>
      </c>
    </row>
    <row r="138" s="45" customFormat="1" ht="17" customHeight="1" spans="1:2">
      <c r="A138" s="52" t="s">
        <v>173</v>
      </c>
      <c r="B138" s="51">
        <v>333</v>
      </c>
    </row>
    <row r="139" s="45" customFormat="1" ht="17" customHeight="1" spans="1:2">
      <c r="A139" s="52" t="s">
        <v>174</v>
      </c>
      <c r="B139" s="51">
        <v>406</v>
      </c>
    </row>
    <row r="140" s="45" customFormat="1" ht="17" customHeight="1" spans="1:2">
      <c r="A140" s="52" t="s">
        <v>92</v>
      </c>
      <c r="B140" s="51">
        <v>310</v>
      </c>
    </row>
    <row r="141" s="45" customFormat="1" ht="17" customHeight="1" spans="1:2">
      <c r="A141" s="52" t="s">
        <v>93</v>
      </c>
      <c r="B141" s="51">
        <v>0</v>
      </c>
    </row>
    <row r="142" s="45" customFormat="1" ht="17" customHeight="1" spans="1:2">
      <c r="A142" s="52" t="s">
        <v>94</v>
      </c>
      <c r="B142" s="51">
        <v>0</v>
      </c>
    </row>
    <row r="143" s="45" customFormat="1" ht="17" customHeight="1" spans="1:2">
      <c r="A143" s="52" t="s">
        <v>175</v>
      </c>
      <c r="B143" s="51">
        <v>0</v>
      </c>
    </row>
    <row r="144" s="45" customFormat="1" ht="17" customHeight="1" spans="1:2">
      <c r="A144" s="52" t="s">
        <v>176</v>
      </c>
      <c r="B144" s="51">
        <v>96</v>
      </c>
    </row>
    <row r="145" s="45" customFormat="1" ht="17" customHeight="1" spans="1:2">
      <c r="A145" s="52" t="s">
        <v>101</v>
      </c>
      <c r="B145" s="51">
        <v>0</v>
      </c>
    </row>
    <row r="146" s="45" customFormat="1" ht="17" customHeight="1" spans="1:2">
      <c r="A146" s="52" t="s">
        <v>177</v>
      </c>
      <c r="B146" s="51">
        <v>0</v>
      </c>
    </row>
    <row r="147" s="45" customFormat="1" ht="17" customHeight="1" spans="1:2">
      <c r="A147" s="52" t="s">
        <v>178</v>
      </c>
      <c r="B147" s="51">
        <v>5004</v>
      </c>
    </row>
    <row r="148" s="45" customFormat="1" ht="17" customHeight="1" spans="1:2">
      <c r="A148" s="52" t="s">
        <v>92</v>
      </c>
      <c r="B148" s="51">
        <v>861</v>
      </c>
    </row>
    <row r="149" s="45" customFormat="1" ht="17" customHeight="1" spans="1:2">
      <c r="A149" s="52" t="s">
        <v>93</v>
      </c>
      <c r="B149" s="51">
        <v>0</v>
      </c>
    </row>
    <row r="150" s="45" customFormat="1" ht="17" customHeight="1" spans="1:2">
      <c r="A150" s="52" t="s">
        <v>94</v>
      </c>
      <c r="B150" s="51">
        <v>0</v>
      </c>
    </row>
    <row r="151" s="45" customFormat="1" ht="17" customHeight="1" spans="1:2">
      <c r="A151" s="52" t="s">
        <v>179</v>
      </c>
      <c r="B151" s="51">
        <v>0</v>
      </c>
    </row>
    <row r="152" s="45" customFormat="1" ht="17" customHeight="1" spans="1:2">
      <c r="A152" s="52" t="s">
        <v>180</v>
      </c>
      <c r="B152" s="51">
        <v>4143</v>
      </c>
    </row>
    <row r="153" s="45" customFormat="1" ht="17" customHeight="1" spans="1:2">
      <c r="A153" s="52" t="s">
        <v>181</v>
      </c>
      <c r="B153" s="51">
        <v>963</v>
      </c>
    </row>
    <row r="154" s="45" customFormat="1" ht="17" customHeight="1" spans="1:2">
      <c r="A154" s="52" t="s">
        <v>92</v>
      </c>
      <c r="B154" s="51">
        <v>810</v>
      </c>
    </row>
    <row r="155" s="45" customFormat="1" ht="17" customHeight="1" spans="1:2">
      <c r="A155" s="52" t="s">
        <v>93</v>
      </c>
      <c r="B155" s="51">
        <v>1</v>
      </c>
    </row>
    <row r="156" s="45" customFormat="1" ht="17" customHeight="1" spans="1:2">
      <c r="A156" s="52" t="s">
        <v>94</v>
      </c>
      <c r="B156" s="51">
        <v>0</v>
      </c>
    </row>
    <row r="157" s="45" customFormat="1" ht="17" customHeight="1" spans="1:2">
      <c r="A157" s="52" t="s">
        <v>106</v>
      </c>
      <c r="B157" s="51">
        <v>85</v>
      </c>
    </row>
    <row r="158" s="45" customFormat="1" ht="17" customHeight="1" spans="1:2">
      <c r="A158" s="52" t="s">
        <v>101</v>
      </c>
      <c r="B158" s="51">
        <v>0</v>
      </c>
    </row>
    <row r="159" s="45" customFormat="1" ht="17" customHeight="1" spans="1:2">
      <c r="A159" s="52" t="s">
        <v>182</v>
      </c>
      <c r="B159" s="51">
        <v>67</v>
      </c>
    </row>
    <row r="160" s="45" customFormat="1" ht="17" customHeight="1" spans="1:2">
      <c r="A160" s="52" t="s">
        <v>183</v>
      </c>
      <c r="B160" s="51">
        <v>1985</v>
      </c>
    </row>
    <row r="161" s="45" customFormat="1" ht="17" customHeight="1" spans="1:2">
      <c r="A161" s="52" t="s">
        <v>92</v>
      </c>
      <c r="B161" s="51">
        <v>741</v>
      </c>
    </row>
    <row r="162" s="45" customFormat="1" ht="17" customHeight="1" spans="1:2">
      <c r="A162" s="52" t="s">
        <v>93</v>
      </c>
      <c r="B162" s="51">
        <v>127</v>
      </c>
    </row>
    <row r="163" s="45" customFormat="1" ht="17" customHeight="1" spans="1:2">
      <c r="A163" s="52" t="s">
        <v>94</v>
      </c>
      <c r="B163" s="51">
        <v>0</v>
      </c>
    </row>
    <row r="164" s="45" customFormat="1" ht="17.25" customHeight="1" spans="1:2">
      <c r="A164" s="52" t="s">
        <v>184</v>
      </c>
      <c r="B164" s="51">
        <v>0</v>
      </c>
    </row>
    <row r="165" s="45" customFormat="1" ht="17.25" customHeight="1" spans="1:2">
      <c r="A165" s="52" t="s">
        <v>101</v>
      </c>
      <c r="B165" s="51">
        <v>277</v>
      </c>
    </row>
    <row r="166" s="45" customFormat="1" ht="17.25" customHeight="1" spans="1:2">
      <c r="A166" s="52" t="s">
        <v>185</v>
      </c>
      <c r="B166" s="51">
        <v>840</v>
      </c>
    </row>
    <row r="167" s="45" customFormat="1" ht="17" customHeight="1" spans="1:2">
      <c r="A167" s="52" t="s">
        <v>186</v>
      </c>
      <c r="B167" s="51">
        <v>5138</v>
      </c>
    </row>
    <row r="168" s="45" customFormat="1" ht="17" customHeight="1" spans="1:2">
      <c r="A168" s="52" t="s">
        <v>92</v>
      </c>
      <c r="B168" s="51">
        <v>2621</v>
      </c>
    </row>
    <row r="169" s="45" customFormat="1" ht="17" customHeight="1" spans="1:2">
      <c r="A169" s="52" t="s">
        <v>93</v>
      </c>
      <c r="B169" s="51">
        <v>146</v>
      </c>
    </row>
    <row r="170" s="45" customFormat="1" ht="17" customHeight="1" spans="1:2">
      <c r="A170" s="52" t="s">
        <v>94</v>
      </c>
      <c r="B170" s="51">
        <v>0</v>
      </c>
    </row>
    <row r="171" s="45" customFormat="1" ht="17" customHeight="1" spans="1:2">
      <c r="A171" s="52" t="s">
        <v>187</v>
      </c>
      <c r="B171" s="51">
        <v>2250</v>
      </c>
    </row>
    <row r="172" s="45" customFormat="1" ht="17" customHeight="1" spans="1:2">
      <c r="A172" s="52" t="s">
        <v>101</v>
      </c>
      <c r="B172" s="51">
        <v>112</v>
      </c>
    </row>
    <row r="173" s="45" customFormat="1" ht="17" customHeight="1" spans="1:2">
      <c r="A173" s="52" t="s">
        <v>188</v>
      </c>
      <c r="B173" s="51">
        <v>9</v>
      </c>
    </row>
    <row r="174" s="45" customFormat="1" ht="17" customHeight="1" spans="1:2">
      <c r="A174" s="52" t="s">
        <v>189</v>
      </c>
      <c r="B174" s="51">
        <v>2608</v>
      </c>
    </row>
    <row r="175" s="45" customFormat="1" ht="17" customHeight="1" spans="1:2">
      <c r="A175" s="52" t="s">
        <v>92</v>
      </c>
      <c r="B175" s="51">
        <v>1673</v>
      </c>
    </row>
    <row r="176" s="45" customFormat="1" ht="17" customHeight="1" spans="1:2">
      <c r="A176" s="52" t="s">
        <v>93</v>
      </c>
      <c r="B176" s="51">
        <v>10</v>
      </c>
    </row>
    <row r="177" s="45" customFormat="1" ht="17" customHeight="1" spans="1:2">
      <c r="A177" s="52" t="s">
        <v>94</v>
      </c>
      <c r="B177" s="51">
        <v>0</v>
      </c>
    </row>
    <row r="178" s="45" customFormat="1" ht="17" customHeight="1" spans="1:2">
      <c r="A178" s="52" t="s">
        <v>190</v>
      </c>
      <c r="B178" s="51">
        <v>204</v>
      </c>
    </row>
    <row r="179" s="45" customFormat="1" ht="17" customHeight="1" spans="1:2">
      <c r="A179" s="52" t="s">
        <v>101</v>
      </c>
      <c r="B179" s="51">
        <v>0</v>
      </c>
    </row>
    <row r="180" s="45" customFormat="1" ht="17" customHeight="1" spans="1:2">
      <c r="A180" s="52" t="s">
        <v>191</v>
      </c>
      <c r="B180" s="51">
        <v>721</v>
      </c>
    </row>
    <row r="181" s="45" customFormat="1" ht="17" customHeight="1" spans="1:2">
      <c r="A181" s="52" t="s">
        <v>192</v>
      </c>
      <c r="B181" s="51">
        <v>2235</v>
      </c>
    </row>
    <row r="182" s="45" customFormat="1" ht="17" customHeight="1" spans="1:2">
      <c r="A182" s="52" t="s">
        <v>92</v>
      </c>
      <c r="B182" s="51">
        <v>1224</v>
      </c>
    </row>
    <row r="183" s="45" customFormat="1" ht="17" customHeight="1" spans="1:2">
      <c r="A183" s="52" t="s">
        <v>93</v>
      </c>
      <c r="B183" s="51">
        <v>0</v>
      </c>
    </row>
    <row r="184" s="45" customFormat="1" ht="17" customHeight="1" spans="1:2">
      <c r="A184" s="52" t="s">
        <v>94</v>
      </c>
      <c r="B184" s="51">
        <v>0</v>
      </c>
    </row>
    <row r="185" s="45" customFormat="1" ht="16.95" customHeight="1" spans="1:2">
      <c r="A185" s="52" t="s">
        <v>193</v>
      </c>
      <c r="B185" s="51">
        <v>314</v>
      </c>
    </row>
    <row r="186" s="45" customFormat="1" ht="17" customHeight="1" spans="1:2">
      <c r="A186" s="52" t="s">
        <v>101</v>
      </c>
      <c r="B186" s="51">
        <v>0</v>
      </c>
    </row>
    <row r="187" s="45" customFormat="1" ht="17" customHeight="1" spans="1:2">
      <c r="A187" s="52" t="s">
        <v>194</v>
      </c>
      <c r="B187" s="51">
        <v>697</v>
      </c>
    </row>
    <row r="188" s="45" customFormat="1" ht="17" customHeight="1" spans="1:2">
      <c r="A188" s="52" t="s">
        <v>195</v>
      </c>
      <c r="B188" s="51">
        <v>1680</v>
      </c>
    </row>
    <row r="189" s="45" customFormat="1" ht="17" customHeight="1" spans="1:2">
      <c r="A189" s="52" t="s">
        <v>92</v>
      </c>
      <c r="B189" s="51">
        <v>1036</v>
      </c>
    </row>
    <row r="190" s="45" customFormat="1" ht="17" customHeight="1" spans="1:2">
      <c r="A190" s="52" t="s">
        <v>93</v>
      </c>
      <c r="B190" s="51">
        <v>165</v>
      </c>
    </row>
    <row r="191" s="45" customFormat="1" ht="17" customHeight="1" spans="1:2">
      <c r="A191" s="52" t="s">
        <v>94</v>
      </c>
      <c r="B191" s="51">
        <v>0</v>
      </c>
    </row>
    <row r="192" s="45" customFormat="1" ht="17" customHeight="1" spans="1:2">
      <c r="A192" s="52" t="s">
        <v>196</v>
      </c>
      <c r="B192" s="51">
        <v>87</v>
      </c>
    </row>
    <row r="193" s="45" customFormat="1" ht="17" customHeight="1" spans="1:2">
      <c r="A193" s="52" t="s">
        <v>197</v>
      </c>
      <c r="B193" s="51">
        <v>22</v>
      </c>
    </row>
    <row r="194" s="45" customFormat="1" ht="17" customHeight="1" spans="1:2">
      <c r="A194" s="52" t="s">
        <v>101</v>
      </c>
      <c r="B194" s="51">
        <v>0</v>
      </c>
    </row>
    <row r="195" s="45" customFormat="1" ht="17" customHeight="1" spans="1:2">
      <c r="A195" s="52" t="s">
        <v>198</v>
      </c>
      <c r="B195" s="51">
        <v>370</v>
      </c>
    </row>
    <row r="196" s="45" customFormat="1" ht="17" customHeight="1" spans="1:2">
      <c r="A196" s="52" t="s">
        <v>199</v>
      </c>
      <c r="B196" s="51">
        <v>0</v>
      </c>
    </row>
    <row r="197" s="45" customFormat="1" ht="17" customHeight="1" spans="1:2">
      <c r="A197" s="52" t="s">
        <v>92</v>
      </c>
      <c r="B197" s="51">
        <v>0</v>
      </c>
    </row>
    <row r="198" s="45" customFormat="1" ht="17" customHeight="1" spans="1:2">
      <c r="A198" s="52" t="s">
        <v>93</v>
      </c>
      <c r="B198" s="51">
        <v>0</v>
      </c>
    </row>
    <row r="199" s="45" customFormat="1" ht="17" customHeight="1" spans="1:2">
      <c r="A199" s="52" t="s">
        <v>94</v>
      </c>
      <c r="B199" s="51">
        <v>0</v>
      </c>
    </row>
    <row r="200" s="45" customFormat="1" ht="17" customHeight="1" spans="1:2">
      <c r="A200" s="52" t="s">
        <v>101</v>
      </c>
      <c r="B200" s="51">
        <v>0</v>
      </c>
    </row>
    <row r="201" s="45" customFormat="1" ht="17" customHeight="1" spans="1:2">
      <c r="A201" s="52" t="s">
        <v>200</v>
      </c>
      <c r="B201" s="51">
        <v>0</v>
      </c>
    </row>
    <row r="202" s="45" customFormat="1" ht="17" customHeight="1" spans="1:2">
      <c r="A202" s="52" t="s">
        <v>201</v>
      </c>
      <c r="B202" s="51">
        <v>2033</v>
      </c>
    </row>
    <row r="203" s="45" customFormat="1" ht="17" customHeight="1" spans="1:2">
      <c r="A203" s="52" t="s">
        <v>92</v>
      </c>
      <c r="B203" s="51">
        <v>1145</v>
      </c>
    </row>
    <row r="204" s="45" customFormat="1" ht="17" customHeight="1" spans="1:2">
      <c r="A204" s="52" t="s">
        <v>93</v>
      </c>
      <c r="B204" s="51">
        <v>115</v>
      </c>
    </row>
    <row r="205" s="45" customFormat="1" ht="17" customHeight="1" spans="1:2">
      <c r="A205" s="52" t="s">
        <v>94</v>
      </c>
      <c r="B205" s="51">
        <v>0</v>
      </c>
    </row>
    <row r="206" s="45" customFormat="1" ht="17" customHeight="1" spans="1:2">
      <c r="A206" s="52" t="s">
        <v>101</v>
      </c>
      <c r="B206" s="51">
        <v>196</v>
      </c>
    </row>
    <row r="207" s="45" customFormat="1" ht="17" customHeight="1" spans="1:2">
      <c r="A207" s="52" t="s">
        <v>202</v>
      </c>
      <c r="B207" s="51">
        <v>577</v>
      </c>
    </row>
    <row r="208" s="45" customFormat="1" ht="17" customHeight="1" spans="1:2">
      <c r="A208" s="52" t="s">
        <v>203</v>
      </c>
      <c r="B208" s="51">
        <v>913</v>
      </c>
    </row>
    <row r="209" s="45" customFormat="1" ht="17" customHeight="1" spans="1:2">
      <c r="A209" s="52" t="s">
        <v>92</v>
      </c>
      <c r="B209" s="51">
        <v>322</v>
      </c>
    </row>
    <row r="210" s="45" customFormat="1" ht="17" customHeight="1" spans="1:2">
      <c r="A210" s="52" t="s">
        <v>93</v>
      </c>
      <c r="B210" s="51">
        <v>0</v>
      </c>
    </row>
    <row r="211" s="45" customFormat="1" ht="17" customHeight="1" spans="1:2">
      <c r="A211" s="52" t="s">
        <v>94</v>
      </c>
      <c r="B211" s="51">
        <v>0</v>
      </c>
    </row>
    <row r="212" s="45" customFormat="1" ht="16.95" customHeight="1" spans="1:2">
      <c r="A212" s="52" t="s">
        <v>204</v>
      </c>
      <c r="B212" s="51">
        <v>0</v>
      </c>
    </row>
    <row r="213" s="45" customFormat="1" ht="17" customHeight="1" spans="1:2">
      <c r="A213" s="52" t="s">
        <v>101</v>
      </c>
      <c r="B213" s="51">
        <v>0</v>
      </c>
    </row>
    <row r="214" s="45" customFormat="1" ht="17" customHeight="1" spans="1:2">
      <c r="A214" s="52" t="s">
        <v>205</v>
      </c>
      <c r="B214" s="51">
        <v>591</v>
      </c>
    </row>
    <row r="215" s="45" customFormat="1" ht="17" customHeight="1" spans="1:2">
      <c r="A215" s="52" t="s">
        <v>206</v>
      </c>
      <c r="B215" s="51">
        <v>11368</v>
      </c>
    </row>
    <row r="216" s="45" customFormat="1" ht="17" customHeight="1" spans="1:2">
      <c r="A216" s="52" t="s">
        <v>92</v>
      </c>
      <c r="B216" s="51">
        <v>5484</v>
      </c>
    </row>
    <row r="217" s="45" customFormat="1" ht="17" customHeight="1" spans="1:2">
      <c r="A217" s="52" t="s">
        <v>93</v>
      </c>
      <c r="B217" s="51">
        <v>137</v>
      </c>
    </row>
    <row r="218" s="45" customFormat="1" ht="17" customHeight="1" spans="1:2">
      <c r="A218" s="52" t="s">
        <v>94</v>
      </c>
      <c r="B218" s="51">
        <v>0</v>
      </c>
    </row>
    <row r="219" s="45" customFormat="1" ht="17" customHeight="1" spans="1:2">
      <c r="A219" s="52" t="s">
        <v>207</v>
      </c>
      <c r="B219" s="51">
        <v>0</v>
      </c>
    </row>
    <row r="220" s="45" customFormat="1" ht="17" customHeight="1" spans="1:2">
      <c r="A220" s="52" t="s">
        <v>208</v>
      </c>
      <c r="B220" s="51">
        <v>0</v>
      </c>
    </row>
    <row r="221" s="45" customFormat="1" ht="17" customHeight="1" spans="1:2">
      <c r="A221" s="52" t="s">
        <v>133</v>
      </c>
      <c r="B221" s="51">
        <v>60</v>
      </c>
    </row>
    <row r="222" s="45" customFormat="1" ht="17" customHeight="1" spans="1:2">
      <c r="A222" s="52" t="s">
        <v>209</v>
      </c>
      <c r="B222" s="51">
        <v>100</v>
      </c>
    </row>
    <row r="223" s="45" customFormat="1" ht="17" customHeight="1" spans="1:2">
      <c r="A223" s="52" t="s">
        <v>210</v>
      </c>
      <c r="B223" s="51">
        <v>0</v>
      </c>
    </row>
    <row r="224" s="45" customFormat="1" ht="17" customHeight="1" spans="1:2">
      <c r="A224" s="52" t="s">
        <v>211</v>
      </c>
      <c r="B224" s="51">
        <v>0</v>
      </c>
    </row>
    <row r="225" s="45" customFormat="1" ht="17" customHeight="1" spans="1:2">
      <c r="A225" s="52" t="s">
        <v>212</v>
      </c>
      <c r="B225" s="51">
        <v>0</v>
      </c>
    </row>
    <row r="226" s="45" customFormat="1" ht="16.95" customHeight="1" spans="1:2">
      <c r="A226" s="52" t="s">
        <v>213</v>
      </c>
      <c r="B226" s="51">
        <v>0</v>
      </c>
    </row>
    <row r="227" s="45" customFormat="1" ht="16.95" customHeight="1" spans="1:2">
      <c r="A227" s="52" t="s">
        <v>214</v>
      </c>
      <c r="B227" s="51">
        <v>0</v>
      </c>
    </row>
    <row r="228" s="45" customFormat="1" ht="17" customHeight="1" spans="1:2">
      <c r="A228" s="52" t="s">
        <v>101</v>
      </c>
      <c r="B228" s="51">
        <v>3377</v>
      </c>
    </row>
    <row r="229" s="45" customFormat="1" ht="17" customHeight="1" spans="1:2">
      <c r="A229" s="52" t="s">
        <v>215</v>
      </c>
      <c r="B229" s="51">
        <v>2210</v>
      </c>
    </row>
    <row r="230" s="45" customFormat="1" ht="17" customHeight="1" spans="1:2">
      <c r="A230" s="52" t="s">
        <v>216</v>
      </c>
      <c r="B230" s="51">
        <v>2972</v>
      </c>
    </row>
    <row r="231" s="45" customFormat="1" ht="17" customHeight="1" spans="1:2">
      <c r="A231" s="52" t="s">
        <v>217</v>
      </c>
      <c r="B231" s="51">
        <v>0</v>
      </c>
    </row>
    <row r="232" s="45" customFormat="1" ht="17" customHeight="1" spans="1:2">
      <c r="A232" s="52" t="s">
        <v>218</v>
      </c>
      <c r="B232" s="51">
        <v>2972</v>
      </c>
    </row>
    <row r="233" s="45" customFormat="1" ht="17" customHeight="1" spans="1:2">
      <c r="A233" s="52" t="s">
        <v>219</v>
      </c>
      <c r="B233" s="51">
        <v>0</v>
      </c>
    </row>
    <row r="234" s="45" customFormat="1" ht="17" customHeight="1" spans="1:2">
      <c r="A234" s="52" t="s">
        <v>220</v>
      </c>
      <c r="B234" s="51">
        <v>0</v>
      </c>
    </row>
    <row r="235" s="45" customFormat="1" ht="17" customHeight="1" spans="1:2">
      <c r="A235" s="52" t="s">
        <v>92</v>
      </c>
      <c r="B235" s="51">
        <v>0</v>
      </c>
    </row>
    <row r="236" s="45" customFormat="1" ht="17" customHeight="1" spans="1:2">
      <c r="A236" s="52" t="s">
        <v>93</v>
      </c>
      <c r="B236" s="51">
        <v>0</v>
      </c>
    </row>
    <row r="237" s="45" customFormat="1" ht="17" customHeight="1" spans="1:2">
      <c r="A237" s="52" t="s">
        <v>94</v>
      </c>
      <c r="B237" s="51">
        <v>0</v>
      </c>
    </row>
    <row r="238" s="45" customFormat="1" ht="17" customHeight="1" spans="1:2">
      <c r="A238" s="52" t="s">
        <v>187</v>
      </c>
      <c r="B238" s="51">
        <v>0</v>
      </c>
    </row>
    <row r="239" s="45" customFormat="1" ht="17" customHeight="1" spans="1:2">
      <c r="A239" s="52" t="s">
        <v>101</v>
      </c>
      <c r="B239" s="51">
        <v>0</v>
      </c>
    </row>
    <row r="240" s="45" customFormat="1" ht="17" customHeight="1" spans="1:2">
      <c r="A240" s="52" t="s">
        <v>221</v>
      </c>
      <c r="B240" s="51">
        <v>0</v>
      </c>
    </row>
    <row r="241" s="45" customFormat="1" ht="17" customHeight="1" spans="1:2">
      <c r="A241" s="52" t="s">
        <v>222</v>
      </c>
      <c r="B241" s="51">
        <v>0</v>
      </c>
    </row>
    <row r="242" s="45" customFormat="1" ht="17" customHeight="1" spans="1:2">
      <c r="A242" s="52" t="s">
        <v>223</v>
      </c>
      <c r="B242" s="51">
        <v>0</v>
      </c>
    </row>
    <row r="243" s="45" customFormat="1" ht="17" customHeight="1" spans="1:2">
      <c r="A243" s="52" t="s">
        <v>224</v>
      </c>
      <c r="B243" s="51">
        <v>0</v>
      </c>
    </row>
    <row r="244" s="45" customFormat="1" ht="17" customHeight="1" spans="1:2">
      <c r="A244" s="52" t="s">
        <v>225</v>
      </c>
      <c r="B244" s="51">
        <v>0</v>
      </c>
    </row>
    <row r="245" s="45" customFormat="1" ht="17" customHeight="1" spans="1:2">
      <c r="A245" s="52" t="s">
        <v>226</v>
      </c>
      <c r="B245" s="51">
        <v>0</v>
      </c>
    </row>
    <row r="246" s="45" customFormat="1" ht="17" customHeight="1" spans="1:2">
      <c r="A246" s="50" t="s">
        <v>227</v>
      </c>
      <c r="B246" s="51">
        <v>0</v>
      </c>
    </row>
    <row r="247" s="45" customFormat="1" ht="17" customHeight="1" spans="1:2">
      <c r="A247" s="52" t="s">
        <v>228</v>
      </c>
      <c r="B247" s="51">
        <v>0</v>
      </c>
    </row>
    <row r="248" s="45" customFormat="1" ht="17" customHeight="1" spans="1:2">
      <c r="A248" s="52" t="s">
        <v>229</v>
      </c>
      <c r="B248" s="51">
        <v>0</v>
      </c>
    </row>
    <row r="249" s="45" customFormat="1" ht="17" customHeight="1" spans="1:2">
      <c r="A249" s="52" t="s">
        <v>230</v>
      </c>
      <c r="B249" s="51">
        <v>0</v>
      </c>
    </row>
    <row r="250" s="45" customFormat="1" ht="17" customHeight="1" spans="1:2">
      <c r="A250" s="52" t="s">
        <v>231</v>
      </c>
      <c r="B250" s="51">
        <v>0</v>
      </c>
    </row>
    <row r="251" s="45" customFormat="1" ht="17" customHeight="1" spans="1:2">
      <c r="A251" s="52" t="s">
        <v>232</v>
      </c>
      <c r="B251" s="51">
        <v>0</v>
      </c>
    </row>
    <row r="252" s="45" customFormat="1" ht="17" customHeight="1" spans="1:2">
      <c r="A252" s="52" t="s">
        <v>233</v>
      </c>
      <c r="B252" s="51">
        <v>0</v>
      </c>
    </row>
    <row r="253" s="45" customFormat="1" ht="17" customHeight="1" spans="1:2">
      <c r="A253" s="52" t="s">
        <v>234</v>
      </c>
      <c r="B253" s="51">
        <v>0</v>
      </c>
    </row>
    <row r="254" s="45" customFormat="1" ht="17" customHeight="1" spans="1:2">
      <c r="A254" s="52" t="s">
        <v>235</v>
      </c>
      <c r="B254" s="51">
        <v>0</v>
      </c>
    </row>
    <row r="255" s="45" customFormat="1" ht="17" customHeight="1" spans="1:2">
      <c r="A255" s="52" t="s">
        <v>236</v>
      </c>
      <c r="B255" s="51">
        <v>0</v>
      </c>
    </row>
    <row r="256" s="45" customFormat="1" ht="16.95" customHeight="1" spans="1:2">
      <c r="A256" s="52" t="s">
        <v>237</v>
      </c>
      <c r="B256" s="51">
        <v>0</v>
      </c>
    </row>
    <row r="257" s="45" customFormat="1" ht="17" customHeight="1" spans="1:2">
      <c r="A257" s="52" t="s">
        <v>238</v>
      </c>
      <c r="B257" s="51">
        <v>0</v>
      </c>
    </row>
    <row r="258" s="45" customFormat="1" ht="17" customHeight="1" spans="1:2">
      <c r="A258" s="52" t="s">
        <v>239</v>
      </c>
      <c r="B258" s="51">
        <v>0</v>
      </c>
    </row>
    <row r="259" s="45" customFormat="1" ht="17" customHeight="1" spans="1:2">
      <c r="A259" s="52" t="s">
        <v>240</v>
      </c>
      <c r="B259" s="51">
        <v>0</v>
      </c>
    </row>
    <row r="260" s="45" customFormat="1" ht="17" customHeight="1" spans="1:2">
      <c r="A260" s="52" t="s">
        <v>241</v>
      </c>
      <c r="B260" s="51">
        <v>0</v>
      </c>
    </row>
    <row r="261" s="45" customFormat="1" ht="17" customHeight="1" spans="1:2">
      <c r="A261" s="52" t="s">
        <v>242</v>
      </c>
      <c r="B261" s="51">
        <v>0</v>
      </c>
    </row>
    <row r="262" s="45" customFormat="1" ht="17" customHeight="1" spans="1:2">
      <c r="A262" s="52" t="s">
        <v>243</v>
      </c>
      <c r="B262" s="51">
        <v>0</v>
      </c>
    </row>
    <row r="263" s="45" customFormat="1" ht="17" customHeight="1" spans="1:2">
      <c r="A263" s="52" t="s">
        <v>244</v>
      </c>
      <c r="B263" s="51">
        <v>0</v>
      </c>
    </row>
    <row r="264" s="45" customFormat="1" ht="17" customHeight="1" spans="1:2">
      <c r="A264" s="52" t="s">
        <v>245</v>
      </c>
      <c r="B264" s="51">
        <v>0</v>
      </c>
    </row>
    <row r="265" s="45" customFormat="1" ht="17" customHeight="1" spans="1:2">
      <c r="A265" s="52" t="s">
        <v>246</v>
      </c>
      <c r="B265" s="51">
        <v>0</v>
      </c>
    </row>
    <row r="266" s="45" customFormat="1" ht="17" customHeight="1" spans="1:2">
      <c r="A266" s="52" t="s">
        <v>92</v>
      </c>
      <c r="B266" s="51">
        <v>0</v>
      </c>
    </row>
    <row r="267" s="45" customFormat="1" ht="17" customHeight="1" spans="1:2">
      <c r="A267" s="52" t="s">
        <v>93</v>
      </c>
      <c r="B267" s="51">
        <v>0</v>
      </c>
    </row>
    <row r="268" s="45" customFormat="1" ht="17" customHeight="1" spans="1:2">
      <c r="A268" s="52" t="s">
        <v>94</v>
      </c>
      <c r="B268" s="51">
        <v>0</v>
      </c>
    </row>
    <row r="269" s="45" customFormat="1" ht="17" customHeight="1" spans="1:2">
      <c r="A269" s="52" t="s">
        <v>101</v>
      </c>
      <c r="B269" s="51">
        <v>0</v>
      </c>
    </row>
    <row r="270" s="45" customFormat="1" ht="17" customHeight="1" spans="1:2">
      <c r="A270" s="52" t="s">
        <v>247</v>
      </c>
      <c r="B270" s="51">
        <v>0</v>
      </c>
    </row>
    <row r="271" s="45" customFormat="1" ht="17" customHeight="1" spans="1:2">
      <c r="A271" s="52" t="s">
        <v>248</v>
      </c>
      <c r="B271" s="51">
        <v>0</v>
      </c>
    </row>
    <row r="272" s="45" customFormat="1" ht="17" customHeight="1" spans="1:2">
      <c r="A272" s="52" t="s">
        <v>249</v>
      </c>
      <c r="B272" s="51">
        <v>0</v>
      </c>
    </row>
    <row r="273" s="45" customFormat="1" ht="17" customHeight="1" spans="1:2">
      <c r="A273" s="52" t="s">
        <v>250</v>
      </c>
      <c r="B273" s="51">
        <v>4515</v>
      </c>
    </row>
    <row r="274" s="45" customFormat="1" ht="17" customHeight="1" spans="1:2">
      <c r="A274" s="52" t="s">
        <v>251</v>
      </c>
      <c r="B274" s="51">
        <v>0</v>
      </c>
    </row>
    <row r="275" s="45" customFormat="1" ht="17" customHeight="1" spans="1:2">
      <c r="A275" s="52" t="s">
        <v>252</v>
      </c>
      <c r="B275" s="51">
        <v>0</v>
      </c>
    </row>
    <row r="276" s="45" customFormat="1" ht="16.95" customHeight="1" spans="1:2">
      <c r="A276" s="52" t="s">
        <v>253</v>
      </c>
      <c r="B276" s="51">
        <v>0</v>
      </c>
    </row>
    <row r="277" s="45" customFormat="1" ht="16.95" customHeight="1" spans="1:2">
      <c r="A277" s="52" t="s">
        <v>254</v>
      </c>
      <c r="B277" s="51">
        <v>0</v>
      </c>
    </row>
    <row r="278" s="45" customFormat="1" ht="17" customHeight="1" spans="1:2">
      <c r="A278" s="52" t="s">
        <v>255</v>
      </c>
      <c r="B278" s="51">
        <v>0</v>
      </c>
    </row>
    <row r="279" s="45" customFormat="1" ht="17" customHeight="1" spans="1:2">
      <c r="A279" s="52" t="s">
        <v>256</v>
      </c>
      <c r="B279" s="51">
        <v>0</v>
      </c>
    </row>
    <row r="280" s="45" customFormat="1" ht="17" customHeight="1" spans="1:2">
      <c r="A280" s="52" t="s">
        <v>257</v>
      </c>
      <c r="B280" s="51">
        <v>0</v>
      </c>
    </row>
    <row r="281" s="45" customFormat="1" ht="17" customHeight="1" spans="1:2">
      <c r="A281" s="52" t="s">
        <v>258</v>
      </c>
      <c r="B281" s="51">
        <v>0</v>
      </c>
    </row>
    <row r="282" s="45" customFormat="1" ht="17" customHeight="1" spans="1:2">
      <c r="A282" s="52" t="s">
        <v>259</v>
      </c>
      <c r="B282" s="51">
        <v>4411</v>
      </c>
    </row>
    <row r="283" s="45" customFormat="1" ht="17" customHeight="1" spans="1:2">
      <c r="A283" s="52" t="s">
        <v>260</v>
      </c>
      <c r="B283" s="51">
        <v>50</v>
      </c>
    </row>
    <row r="284" s="45" customFormat="1" ht="17" customHeight="1" spans="1:2">
      <c r="A284" s="52" t="s">
        <v>261</v>
      </c>
      <c r="B284" s="51">
        <v>0</v>
      </c>
    </row>
    <row r="285" s="45" customFormat="1" ht="17" customHeight="1" spans="1:2">
      <c r="A285" s="52" t="s">
        <v>262</v>
      </c>
      <c r="B285" s="51">
        <v>3872</v>
      </c>
    </row>
    <row r="286" s="45" customFormat="1" ht="17" customHeight="1" spans="1:2">
      <c r="A286" s="52" t="s">
        <v>263</v>
      </c>
      <c r="B286" s="51">
        <v>0</v>
      </c>
    </row>
    <row r="287" s="45" customFormat="1" ht="17" customHeight="1" spans="1:2">
      <c r="A287" s="52" t="s">
        <v>264</v>
      </c>
      <c r="B287" s="51">
        <v>178</v>
      </c>
    </row>
    <row r="288" s="45" customFormat="1" ht="17" customHeight="1" spans="1:2">
      <c r="A288" s="52" t="s">
        <v>265</v>
      </c>
      <c r="B288" s="51">
        <v>0</v>
      </c>
    </row>
    <row r="289" s="45" customFormat="1" ht="17" customHeight="1" spans="1:2">
      <c r="A289" s="52" t="s">
        <v>266</v>
      </c>
      <c r="B289" s="51">
        <v>311</v>
      </c>
    </row>
    <row r="290" s="45" customFormat="1" ht="17" customHeight="1" spans="1:2">
      <c r="A290" s="52" t="s">
        <v>267</v>
      </c>
      <c r="B290" s="51">
        <v>104</v>
      </c>
    </row>
    <row r="291" s="45" customFormat="1" ht="17" customHeight="1" spans="1:2">
      <c r="A291" s="52" t="s">
        <v>268</v>
      </c>
      <c r="B291" s="51">
        <v>104</v>
      </c>
    </row>
    <row r="292" s="45" customFormat="1" ht="17" customHeight="1" spans="1:2">
      <c r="A292" s="52" t="s">
        <v>269</v>
      </c>
      <c r="B292" s="51">
        <v>76745</v>
      </c>
    </row>
    <row r="293" s="45" customFormat="1" ht="17" customHeight="1" spans="1:2">
      <c r="A293" s="52" t="s">
        <v>270</v>
      </c>
      <c r="B293" s="51">
        <v>0</v>
      </c>
    </row>
    <row r="294" s="45" customFormat="1" ht="17" customHeight="1" spans="1:2">
      <c r="A294" s="52" t="s">
        <v>271</v>
      </c>
      <c r="B294" s="51">
        <v>0</v>
      </c>
    </row>
    <row r="295" s="45" customFormat="1" ht="17" customHeight="1" spans="1:2">
      <c r="A295" s="52" t="s">
        <v>272</v>
      </c>
      <c r="B295" s="51">
        <v>0</v>
      </c>
    </row>
    <row r="296" s="45" customFormat="1" ht="17" customHeight="1" spans="1:2">
      <c r="A296" s="52" t="s">
        <v>273</v>
      </c>
      <c r="B296" s="51">
        <v>60438</v>
      </c>
    </row>
    <row r="297" s="45" customFormat="1" ht="17" customHeight="1" spans="1:2">
      <c r="A297" s="52" t="s">
        <v>92</v>
      </c>
      <c r="B297" s="51">
        <v>45007</v>
      </c>
    </row>
    <row r="298" s="45" customFormat="1" ht="17" customHeight="1" spans="1:2">
      <c r="A298" s="52" t="s">
        <v>93</v>
      </c>
      <c r="B298" s="51">
        <v>3610</v>
      </c>
    </row>
    <row r="299" s="45" customFormat="1" ht="17" customHeight="1" spans="1:2">
      <c r="A299" s="52" t="s">
        <v>94</v>
      </c>
      <c r="B299" s="51">
        <v>0</v>
      </c>
    </row>
    <row r="300" s="45" customFormat="1" ht="17" customHeight="1" spans="1:2">
      <c r="A300" s="52" t="s">
        <v>133</v>
      </c>
      <c r="B300" s="51">
        <v>993</v>
      </c>
    </row>
    <row r="301" s="45" customFormat="1" ht="17" customHeight="1" spans="1:2">
      <c r="A301" s="52" t="s">
        <v>274</v>
      </c>
      <c r="B301" s="51">
        <v>8433</v>
      </c>
    </row>
    <row r="302" s="45" customFormat="1" ht="17" customHeight="1" spans="1:2">
      <c r="A302" s="52" t="s">
        <v>275</v>
      </c>
      <c r="B302" s="51">
        <v>15</v>
      </c>
    </row>
    <row r="303" s="45" customFormat="1" ht="16.95" customHeight="1" spans="1:2">
      <c r="A303" s="52" t="s">
        <v>276</v>
      </c>
      <c r="B303" s="51">
        <v>0</v>
      </c>
    </row>
    <row r="304" s="45" customFormat="1" ht="16.95" customHeight="1" spans="1:2">
      <c r="A304" s="52" t="s">
        <v>277</v>
      </c>
      <c r="B304" s="51">
        <v>0</v>
      </c>
    </row>
    <row r="305" s="45" customFormat="1" ht="17" customHeight="1" spans="1:2">
      <c r="A305" s="52" t="s">
        <v>101</v>
      </c>
      <c r="B305" s="51">
        <v>123</v>
      </c>
    </row>
    <row r="306" s="45" customFormat="1" ht="17" customHeight="1" spans="1:2">
      <c r="A306" s="52" t="s">
        <v>278</v>
      </c>
      <c r="B306" s="51">
        <v>2257</v>
      </c>
    </row>
    <row r="307" s="45" customFormat="1" ht="17" customHeight="1" spans="1:2">
      <c r="A307" s="52" t="s">
        <v>279</v>
      </c>
      <c r="B307" s="51">
        <v>2143</v>
      </c>
    </row>
    <row r="308" s="45" customFormat="1" ht="17" customHeight="1" spans="1:2">
      <c r="A308" s="52" t="s">
        <v>92</v>
      </c>
      <c r="B308" s="51">
        <v>1958</v>
      </c>
    </row>
    <row r="309" s="45" customFormat="1" ht="17" customHeight="1" spans="1:2">
      <c r="A309" s="52" t="s">
        <v>93</v>
      </c>
      <c r="B309" s="51">
        <v>0</v>
      </c>
    </row>
    <row r="310" s="45" customFormat="1" ht="17" customHeight="1" spans="1:2">
      <c r="A310" s="52" t="s">
        <v>94</v>
      </c>
      <c r="B310" s="51">
        <v>0</v>
      </c>
    </row>
    <row r="311" s="45" customFormat="1" ht="17" customHeight="1" spans="1:2">
      <c r="A311" s="52" t="s">
        <v>280</v>
      </c>
      <c r="B311" s="51">
        <v>170</v>
      </c>
    </row>
    <row r="312" s="45" customFormat="1" ht="17" customHeight="1" spans="1:2">
      <c r="A312" s="52" t="s">
        <v>101</v>
      </c>
      <c r="B312" s="51">
        <v>0</v>
      </c>
    </row>
    <row r="313" s="45" customFormat="1" ht="17" customHeight="1" spans="1:2">
      <c r="A313" s="52" t="s">
        <v>281</v>
      </c>
      <c r="B313" s="51">
        <v>15</v>
      </c>
    </row>
    <row r="314" s="45" customFormat="1" ht="17" customHeight="1" spans="1:2">
      <c r="A314" s="52" t="s">
        <v>282</v>
      </c>
      <c r="B314" s="51">
        <v>4892</v>
      </c>
    </row>
    <row r="315" s="45" customFormat="1" ht="17" customHeight="1" spans="1:2">
      <c r="A315" s="52" t="s">
        <v>92</v>
      </c>
      <c r="B315" s="51">
        <v>4163</v>
      </c>
    </row>
    <row r="316" s="45" customFormat="1" ht="17" customHeight="1" spans="1:2">
      <c r="A316" s="52" t="s">
        <v>93</v>
      </c>
      <c r="B316" s="51">
        <v>304</v>
      </c>
    </row>
    <row r="317" s="45" customFormat="1" ht="17" customHeight="1" spans="1:2">
      <c r="A317" s="52" t="s">
        <v>94</v>
      </c>
      <c r="B317" s="51">
        <v>0</v>
      </c>
    </row>
    <row r="318" s="45" customFormat="1" ht="17" customHeight="1" spans="1:2">
      <c r="A318" s="52" t="s">
        <v>283</v>
      </c>
      <c r="B318" s="51">
        <v>0</v>
      </c>
    </row>
    <row r="319" s="45" customFormat="1" ht="17" customHeight="1" spans="1:2">
      <c r="A319" s="52" t="s">
        <v>284</v>
      </c>
      <c r="B319" s="51">
        <v>151</v>
      </c>
    </row>
    <row r="320" s="45" customFormat="1" ht="17" customHeight="1" spans="1:2">
      <c r="A320" s="52" t="s">
        <v>101</v>
      </c>
      <c r="B320" s="51">
        <v>0</v>
      </c>
    </row>
    <row r="321" s="45" customFormat="1" ht="17" customHeight="1" spans="1:2">
      <c r="A321" s="52" t="s">
        <v>285</v>
      </c>
      <c r="B321" s="51">
        <v>274</v>
      </c>
    </row>
    <row r="322" s="45" customFormat="1" ht="17" customHeight="1" spans="1:2">
      <c r="A322" s="52" t="s">
        <v>286</v>
      </c>
      <c r="B322" s="51">
        <v>6888</v>
      </c>
    </row>
    <row r="323" s="45" customFormat="1" ht="17" customHeight="1" spans="1:2">
      <c r="A323" s="52" t="s">
        <v>92</v>
      </c>
      <c r="B323" s="51">
        <v>5026</v>
      </c>
    </row>
    <row r="324" s="45" customFormat="1" ht="17" customHeight="1" spans="1:2">
      <c r="A324" s="52" t="s">
        <v>93</v>
      </c>
      <c r="B324" s="51">
        <v>0</v>
      </c>
    </row>
    <row r="325" s="45" customFormat="1" ht="17" customHeight="1" spans="1:2">
      <c r="A325" s="52" t="s">
        <v>94</v>
      </c>
      <c r="B325" s="51">
        <v>0</v>
      </c>
    </row>
    <row r="326" s="45" customFormat="1" ht="17" customHeight="1" spans="1:2">
      <c r="A326" s="52" t="s">
        <v>287</v>
      </c>
      <c r="B326" s="51">
        <v>649</v>
      </c>
    </row>
    <row r="327" s="45" customFormat="1" ht="17" customHeight="1" spans="1:2">
      <c r="A327" s="52" t="s">
        <v>288</v>
      </c>
      <c r="B327" s="51">
        <v>0</v>
      </c>
    </row>
    <row r="328" s="45" customFormat="1" ht="17" customHeight="1" spans="1:2">
      <c r="A328" s="52" t="s">
        <v>289</v>
      </c>
      <c r="B328" s="51">
        <v>0</v>
      </c>
    </row>
    <row r="329" s="45" customFormat="1" ht="17" customHeight="1" spans="1:2">
      <c r="A329" s="52" t="s">
        <v>101</v>
      </c>
      <c r="B329" s="51">
        <v>0</v>
      </c>
    </row>
    <row r="330" s="45" customFormat="1" ht="17" customHeight="1" spans="1:2">
      <c r="A330" s="52" t="s">
        <v>290</v>
      </c>
      <c r="B330" s="51">
        <v>1213</v>
      </c>
    </row>
    <row r="331" s="45" customFormat="1" ht="17" customHeight="1" spans="1:2">
      <c r="A331" s="52" t="s">
        <v>291</v>
      </c>
      <c r="B331" s="51">
        <v>2334</v>
      </c>
    </row>
    <row r="332" s="45" customFormat="1" ht="17" customHeight="1" spans="1:2">
      <c r="A332" s="52" t="s">
        <v>92</v>
      </c>
      <c r="B332" s="51">
        <v>1864</v>
      </c>
    </row>
    <row r="333" s="45" customFormat="1" ht="17" customHeight="1" spans="1:2">
      <c r="A333" s="52" t="s">
        <v>93</v>
      </c>
      <c r="B333" s="51">
        <v>0</v>
      </c>
    </row>
    <row r="334" s="45" customFormat="1" ht="17" customHeight="1" spans="1:2">
      <c r="A334" s="52" t="s">
        <v>94</v>
      </c>
      <c r="B334" s="51">
        <v>0</v>
      </c>
    </row>
    <row r="335" s="45" customFormat="1" ht="17" customHeight="1" spans="1:2">
      <c r="A335" s="52" t="s">
        <v>292</v>
      </c>
      <c r="B335" s="51">
        <v>96</v>
      </c>
    </row>
    <row r="336" s="45" customFormat="1" ht="17" customHeight="1" spans="1:2">
      <c r="A336" s="52" t="s">
        <v>293</v>
      </c>
      <c r="B336" s="51">
        <v>59</v>
      </c>
    </row>
    <row r="337" s="45" customFormat="1" ht="17" customHeight="1" spans="1:2">
      <c r="A337" s="52" t="s">
        <v>294</v>
      </c>
      <c r="B337" s="51">
        <v>0</v>
      </c>
    </row>
    <row r="338" s="45" customFormat="1" ht="17" customHeight="1" spans="1:2">
      <c r="A338" s="52" t="s">
        <v>295</v>
      </c>
      <c r="B338" s="51">
        <v>60</v>
      </c>
    </row>
    <row r="339" s="45" customFormat="1" ht="17" customHeight="1" spans="1:2">
      <c r="A339" s="52" t="s">
        <v>296</v>
      </c>
      <c r="B339" s="51">
        <v>16</v>
      </c>
    </row>
    <row r="340" s="45" customFormat="1" ht="17" customHeight="1" spans="1:2">
      <c r="A340" s="52" t="s">
        <v>297</v>
      </c>
      <c r="B340" s="51">
        <v>3</v>
      </c>
    </row>
    <row r="341" s="45" customFormat="1" ht="17" customHeight="1" spans="1:2">
      <c r="A341" s="52" t="s">
        <v>298</v>
      </c>
      <c r="B341" s="51">
        <v>127</v>
      </c>
    </row>
    <row r="342" s="45" customFormat="1" ht="17" customHeight="1" spans="1:2">
      <c r="A342" s="52" t="s">
        <v>133</v>
      </c>
      <c r="B342" s="51">
        <v>27</v>
      </c>
    </row>
    <row r="343" s="45" customFormat="1" ht="17" customHeight="1" spans="1:2">
      <c r="A343" s="52" t="s">
        <v>101</v>
      </c>
      <c r="B343" s="51">
        <v>82</v>
      </c>
    </row>
    <row r="344" s="45" customFormat="1" ht="17" customHeight="1" spans="1:2">
      <c r="A344" s="52" t="s">
        <v>299</v>
      </c>
      <c r="B344" s="51">
        <v>0</v>
      </c>
    </row>
    <row r="345" s="45" customFormat="1" ht="17" customHeight="1" spans="1:2">
      <c r="A345" s="52" t="s">
        <v>300</v>
      </c>
      <c r="B345" s="51">
        <v>0</v>
      </c>
    </row>
    <row r="346" s="45" customFormat="1" ht="17" customHeight="1" spans="1:2">
      <c r="A346" s="52" t="s">
        <v>92</v>
      </c>
      <c r="B346" s="51">
        <v>0</v>
      </c>
    </row>
    <row r="347" s="45" customFormat="1" ht="17" customHeight="1" spans="1:2">
      <c r="A347" s="52" t="s">
        <v>93</v>
      </c>
      <c r="B347" s="51">
        <v>0</v>
      </c>
    </row>
    <row r="348" s="45" customFormat="1" ht="17" customHeight="1" spans="1:2">
      <c r="A348" s="52" t="s">
        <v>94</v>
      </c>
      <c r="B348" s="51">
        <v>0</v>
      </c>
    </row>
    <row r="349" s="45" customFormat="1" ht="17" customHeight="1" spans="1:2">
      <c r="A349" s="52" t="s">
        <v>301</v>
      </c>
      <c r="B349" s="51">
        <v>0</v>
      </c>
    </row>
    <row r="350" s="45" customFormat="1" ht="17" customHeight="1" spans="1:2">
      <c r="A350" s="52" t="s">
        <v>302</v>
      </c>
      <c r="B350" s="51">
        <v>0</v>
      </c>
    </row>
    <row r="351" s="45" customFormat="1" ht="17" customHeight="1" spans="1:2">
      <c r="A351" s="52" t="s">
        <v>303</v>
      </c>
      <c r="B351" s="51">
        <v>0</v>
      </c>
    </row>
    <row r="352" s="45" customFormat="1" ht="17" customHeight="1" spans="1:2">
      <c r="A352" s="52" t="s">
        <v>133</v>
      </c>
      <c r="B352" s="51">
        <v>0</v>
      </c>
    </row>
    <row r="353" s="45" customFormat="1" ht="17" customHeight="1" spans="1:2">
      <c r="A353" s="52" t="s">
        <v>101</v>
      </c>
      <c r="B353" s="51">
        <v>0</v>
      </c>
    </row>
    <row r="354" s="45" customFormat="1" ht="17" customHeight="1" spans="1:2">
      <c r="A354" s="52" t="s">
        <v>304</v>
      </c>
      <c r="B354" s="51">
        <v>0</v>
      </c>
    </row>
    <row r="355" s="45" customFormat="1" ht="17" customHeight="1" spans="1:2">
      <c r="A355" s="52" t="s">
        <v>305</v>
      </c>
      <c r="B355" s="51">
        <v>0</v>
      </c>
    </row>
    <row r="356" s="45" customFormat="1" ht="17" customHeight="1" spans="1:2">
      <c r="A356" s="52" t="s">
        <v>92</v>
      </c>
      <c r="B356" s="51">
        <v>0</v>
      </c>
    </row>
    <row r="357" s="45" customFormat="1" ht="17" customHeight="1" spans="1:2">
      <c r="A357" s="52" t="s">
        <v>93</v>
      </c>
      <c r="B357" s="51">
        <v>0</v>
      </c>
    </row>
    <row r="358" s="45" customFormat="1" ht="17" customHeight="1" spans="1:2">
      <c r="A358" s="52" t="s">
        <v>94</v>
      </c>
      <c r="B358" s="51">
        <v>0</v>
      </c>
    </row>
    <row r="359" s="45" customFormat="1" ht="17" customHeight="1" spans="1:2">
      <c r="A359" s="52" t="s">
        <v>306</v>
      </c>
      <c r="B359" s="51">
        <v>0</v>
      </c>
    </row>
    <row r="360" s="45" customFormat="1" ht="17" customHeight="1" spans="1:2">
      <c r="A360" s="52" t="s">
        <v>307</v>
      </c>
      <c r="B360" s="51">
        <v>0</v>
      </c>
    </row>
    <row r="361" s="45" customFormat="1" ht="17" customHeight="1" spans="1:2">
      <c r="A361" s="52" t="s">
        <v>308</v>
      </c>
      <c r="B361" s="51">
        <v>0</v>
      </c>
    </row>
    <row r="362" s="45" customFormat="1" ht="17" customHeight="1" spans="1:2">
      <c r="A362" s="52" t="s">
        <v>133</v>
      </c>
      <c r="B362" s="51">
        <v>0</v>
      </c>
    </row>
    <row r="363" s="45" customFormat="1" ht="17" customHeight="1" spans="1:2">
      <c r="A363" s="52" t="s">
        <v>101</v>
      </c>
      <c r="B363" s="51">
        <v>0</v>
      </c>
    </row>
    <row r="364" s="45" customFormat="1" ht="17" customHeight="1" spans="1:2">
      <c r="A364" s="52" t="s">
        <v>309</v>
      </c>
      <c r="B364" s="51">
        <v>0</v>
      </c>
    </row>
    <row r="365" s="45" customFormat="1" ht="17" customHeight="1" spans="1:2">
      <c r="A365" s="52" t="s">
        <v>310</v>
      </c>
      <c r="B365" s="51">
        <v>0</v>
      </c>
    </row>
    <row r="366" s="45" customFormat="1" ht="17" customHeight="1" spans="1:2">
      <c r="A366" s="52" t="s">
        <v>92</v>
      </c>
      <c r="B366" s="51">
        <v>0</v>
      </c>
    </row>
    <row r="367" s="45" customFormat="1" ht="17" customHeight="1" spans="1:2">
      <c r="A367" s="52" t="s">
        <v>93</v>
      </c>
      <c r="B367" s="51">
        <v>0</v>
      </c>
    </row>
    <row r="368" s="45" customFormat="1" ht="17" customHeight="1" spans="1:2">
      <c r="A368" s="52" t="s">
        <v>94</v>
      </c>
      <c r="B368" s="51">
        <v>0</v>
      </c>
    </row>
    <row r="369" s="45" customFormat="1" ht="17" customHeight="1" spans="1:2">
      <c r="A369" s="52" t="s">
        <v>311</v>
      </c>
      <c r="B369" s="51">
        <v>0</v>
      </c>
    </row>
    <row r="370" s="45" customFormat="1" ht="17" customHeight="1" spans="1:2">
      <c r="A370" s="52" t="s">
        <v>312</v>
      </c>
      <c r="B370" s="51">
        <v>0</v>
      </c>
    </row>
    <row r="371" s="45" customFormat="1" ht="17" customHeight="1" spans="1:2">
      <c r="A371" s="52" t="s">
        <v>101</v>
      </c>
      <c r="B371" s="51">
        <v>0</v>
      </c>
    </row>
    <row r="372" s="45" customFormat="1" ht="17" customHeight="1" spans="1:2">
      <c r="A372" s="52" t="s">
        <v>313</v>
      </c>
      <c r="B372" s="51">
        <v>0</v>
      </c>
    </row>
    <row r="373" s="45" customFormat="1" ht="17" customHeight="1" spans="1:2">
      <c r="A373" s="52" t="s">
        <v>314</v>
      </c>
      <c r="B373" s="51">
        <v>0</v>
      </c>
    </row>
    <row r="374" s="45" customFormat="1" ht="17" customHeight="1" spans="1:2">
      <c r="A374" s="52" t="s">
        <v>92</v>
      </c>
      <c r="B374" s="51">
        <v>0</v>
      </c>
    </row>
    <row r="375" s="45" customFormat="1" ht="17" customHeight="1" spans="1:2">
      <c r="A375" s="52" t="s">
        <v>93</v>
      </c>
      <c r="B375" s="51">
        <v>0</v>
      </c>
    </row>
    <row r="376" s="45" customFormat="1" ht="17" customHeight="1" spans="1:2">
      <c r="A376" s="52" t="s">
        <v>133</v>
      </c>
      <c r="B376" s="51">
        <v>0</v>
      </c>
    </row>
    <row r="377" s="45" customFormat="1" ht="17" customHeight="1" spans="1:2">
      <c r="A377" s="52" t="s">
        <v>315</v>
      </c>
      <c r="B377" s="51">
        <v>0</v>
      </c>
    </row>
    <row r="378" s="45" customFormat="1" ht="17" customHeight="1" spans="1:2">
      <c r="A378" s="52" t="s">
        <v>316</v>
      </c>
      <c r="B378" s="51">
        <v>0</v>
      </c>
    </row>
    <row r="379" s="45" customFormat="1" ht="17" customHeight="1" spans="1:2">
      <c r="A379" s="52" t="s">
        <v>317</v>
      </c>
      <c r="B379" s="51">
        <v>50</v>
      </c>
    </row>
    <row r="380" s="45" customFormat="1" ht="16.95" customHeight="1" spans="1:2">
      <c r="A380" s="52" t="s">
        <v>318</v>
      </c>
      <c r="B380" s="51">
        <v>0</v>
      </c>
    </row>
    <row r="381" s="45" customFormat="1" ht="17" customHeight="1" spans="1:2">
      <c r="A381" s="52" t="s">
        <v>319</v>
      </c>
      <c r="B381" s="51">
        <v>50</v>
      </c>
    </row>
    <row r="382" s="45" customFormat="1" ht="17" customHeight="1" spans="1:2">
      <c r="A382" s="52" t="s">
        <v>320</v>
      </c>
      <c r="B382" s="51">
        <v>142559</v>
      </c>
    </row>
    <row r="383" s="45" customFormat="1" ht="17" customHeight="1" spans="1:2">
      <c r="A383" s="52" t="s">
        <v>321</v>
      </c>
      <c r="B383" s="51">
        <v>939</v>
      </c>
    </row>
    <row r="384" s="45" customFormat="1" ht="17" customHeight="1" spans="1:2">
      <c r="A384" s="52" t="s">
        <v>92</v>
      </c>
      <c r="B384" s="51">
        <v>856</v>
      </c>
    </row>
    <row r="385" s="45" customFormat="1" ht="17" customHeight="1" spans="1:2">
      <c r="A385" s="52" t="s">
        <v>93</v>
      </c>
      <c r="B385" s="51">
        <v>80</v>
      </c>
    </row>
    <row r="386" s="45" customFormat="1" ht="17" customHeight="1" spans="1:2">
      <c r="A386" s="52" t="s">
        <v>94</v>
      </c>
      <c r="B386" s="51">
        <v>0</v>
      </c>
    </row>
    <row r="387" s="45" customFormat="1" ht="17" customHeight="1" spans="1:2">
      <c r="A387" s="52" t="s">
        <v>322</v>
      </c>
      <c r="B387" s="51">
        <v>3</v>
      </c>
    </row>
    <row r="388" s="45" customFormat="1" ht="17" customHeight="1" spans="1:2">
      <c r="A388" s="52" t="s">
        <v>323</v>
      </c>
      <c r="B388" s="51">
        <v>91677</v>
      </c>
    </row>
    <row r="389" s="45" customFormat="1" ht="17" customHeight="1" spans="1:2">
      <c r="A389" s="52" t="s">
        <v>324</v>
      </c>
      <c r="B389" s="51">
        <v>1060</v>
      </c>
    </row>
    <row r="390" s="45" customFormat="1" ht="17" customHeight="1" spans="1:2">
      <c r="A390" s="52" t="s">
        <v>325</v>
      </c>
      <c r="B390" s="51">
        <v>26824</v>
      </c>
    </row>
    <row r="391" s="45" customFormat="1" ht="17" customHeight="1" spans="1:2">
      <c r="A391" s="52" t="s">
        <v>326</v>
      </c>
      <c r="B391" s="51">
        <v>1378</v>
      </c>
    </row>
    <row r="392" s="45" customFormat="1" ht="17" customHeight="1" spans="1:2">
      <c r="A392" s="52" t="s">
        <v>327</v>
      </c>
      <c r="B392" s="51">
        <v>23199</v>
      </c>
    </row>
    <row r="393" s="45" customFormat="1" ht="17" customHeight="1" spans="1:2">
      <c r="A393" s="52" t="s">
        <v>328</v>
      </c>
      <c r="B393" s="51">
        <v>25530</v>
      </c>
    </row>
    <row r="394" s="45" customFormat="1" ht="17" customHeight="1" spans="1:2">
      <c r="A394" s="52" t="s">
        <v>329</v>
      </c>
      <c r="B394" s="51">
        <v>13686</v>
      </c>
    </row>
    <row r="395" s="45" customFormat="1" ht="17" customHeight="1" spans="1:2">
      <c r="A395" s="52" t="s">
        <v>330</v>
      </c>
      <c r="B395" s="51">
        <v>30211</v>
      </c>
    </row>
    <row r="396" s="45" customFormat="1" ht="17" customHeight="1" spans="1:2">
      <c r="A396" s="52" t="s">
        <v>331</v>
      </c>
      <c r="B396" s="51">
        <v>0</v>
      </c>
    </row>
    <row r="397" s="45" customFormat="1" ht="17" customHeight="1" spans="1:2">
      <c r="A397" s="52" t="s">
        <v>332</v>
      </c>
      <c r="B397" s="51">
        <v>17728</v>
      </c>
    </row>
    <row r="398" s="45" customFormat="1" ht="17" customHeight="1" spans="1:2">
      <c r="A398" s="52" t="s">
        <v>333</v>
      </c>
      <c r="B398" s="51">
        <v>16</v>
      </c>
    </row>
    <row r="399" s="45" customFormat="1" ht="17" customHeight="1" spans="1:2">
      <c r="A399" s="52" t="s">
        <v>334</v>
      </c>
      <c r="B399" s="51">
        <v>11426</v>
      </c>
    </row>
    <row r="400" s="45" customFormat="1" ht="17" customHeight="1" spans="1:2">
      <c r="A400" s="52" t="s">
        <v>335</v>
      </c>
      <c r="B400" s="51">
        <v>1041</v>
      </c>
    </row>
    <row r="401" s="45" customFormat="1" ht="17" customHeight="1" spans="1:2">
      <c r="A401" s="52" t="s">
        <v>336</v>
      </c>
      <c r="B401" s="51">
        <v>367</v>
      </c>
    </row>
    <row r="402" s="45" customFormat="1" ht="17" customHeight="1" spans="1:2">
      <c r="A402" s="52" t="s">
        <v>337</v>
      </c>
      <c r="B402" s="51">
        <v>0</v>
      </c>
    </row>
    <row r="403" s="45" customFormat="1" ht="17" customHeight="1" spans="1:2">
      <c r="A403" s="52" t="s">
        <v>338</v>
      </c>
      <c r="B403" s="51">
        <v>0</v>
      </c>
    </row>
    <row r="404" s="45" customFormat="1" ht="17" customHeight="1" spans="1:2">
      <c r="A404" s="52" t="s">
        <v>339</v>
      </c>
      <c r="B404" s="51">
        <v>367</v>
      </c>
    </row>
    <row r="405" s="45" customFormat="1" ht="17" customHeight="1" spans="1:2">
      <c r="A405" s="52" t="s">
        <v>340</v>
      </c>
      <c r="B405" s="51">
        <v>0</v>
      </c>
    </row>
    <row r="406" s="45" customFormat="1" ht="17" customHeight="1" spans="1:2">
      <c r="A406" s="52" t="s">
        <v>341</v>
      </c>
      <c r="B406" s="51">
        <v>0</v>
      </c>
    </row>
    <row r="407" s="45" customFormat="1" ht="17" customHeight="1" spans="1:2">
      <c r="A407" s="52" t="s">
        <v>342</v>
      </c>
      <c r="B407" s="51">
        <v>500</v>
      </c>
    </row>
    <row r="408" s="45" customFormat="1" ht="17" customHeight="1" spans="1:2">
      <c r="A408" s="52" t="s">
        <v>343</v>
      </c>
      <c r="B408" s="51">
        <v>500</v>
      </c>
    </row>
    <row r="409" s="45" customFormat="1" ht="17" customHeight="1" spans="1:2">
      <c r="A409" s="52" t="s">
        <v>344</v>
      </c>
      <c r="B409" s="51">
        <v>0</v>
      </c>
    </row>
    <row r="410" s="45" customFormat="1" ht="17" customHeight="1" spans="1:2">
      <c r="A410" s="52" t="s">
        <v>345</v>
      </c>
      <c r="B410" s="51">
        <v>0</v>
      </c>
    </row>
    <row r="411" s="45" customFormat="1" ht="17" customHeight="1" spans="1:2">
      <c r="A411" s="52" t="s">
        <v>346</v>
      </c>
      <c r="B411" s="51">
        <v>0</v>
      </c>
    </row>
    <row r="412" s="45" customFormat="1" ht="17" customHeight="1" spans="1:2">
      <c r="A412" s="52" t="s">
        <v>347</v>
      </c>
      <c r="B412" s="51">
        <v>0</v>
      </c>
    </row>
    <row r="413" s="45" customFormat="1" ht="17" customHeight="1" spans="1:2">
      <c r="A413" s="52" t="s">
        <v>348</v>
      </c>
      <c r="B413" s="51">
        <v>0</v>
      </c>
    </row>
    <row r="414" s="45" customFormat="1" ht="17" customHeight="1" spans="1:2">
      <c r="A414" s="52" t="s">
        <v>349</v>
      </c>
      <c r="B414" s="51">
        <v>0</v>
      </c>
    </row>
    <row r="415" s="45" customFormat="1" ht="17" customHeight="1" spans="1:2">
      <c r="A415" s="52" t="s">
        <v>350</v>
      </c>
      <c r="B415" s="51">
        <v>2664</v>
      </c>
    </row>
    <row r="416" s="45" customFormat="1" ht="17" customHeight="1" spans="1:2">
      <c r="A416" s="52" t="s">
        <v>351</v>
      </c>
      <c r="B416" s="51">
        <v>2664</v>
      </c>
    </row>
    <row r="417" s="45" customFormat="1" ht="17" customHeight="1" spans="1:2">
      <c r="A417" s="52" t="s">
        <v>352</v>
      </c>
      <c r="B417" s="51">
        <v>0</v>
      </c>
    </row>
    <row r="418" s="45" customFormat="1" ht="17" customHeight="1" spans="1:2">
      <c r="A418" s="52" t="s">
        <v>353</v>
      </c>
      <c r="B418" s="51">
        <v>0</v>
      </c>
    </row>
    <row r="419" s="45" customFormat="1" ht="17" customHeight="1" spans="1:2">
      <c r="A419" s="52" t="s">
        <v>354</v>
      </c>
      <c r="B419" s="51">
        <v>3603</v>
      </c>
    </row>
    <row r="420" s="45" customFormat="1" ht="17" customHeight="1" spans="1:2">
      <c r="A420" s="52" t="s">
        <v>355</v>
      </c>
      <c r="B420" s="51">
        <v>0</v>
      </c>
    </row>
    <row r="421" s="45" customFormat="1" ht="17" customHeight="1" spans="1:2">
      <c r="A421" s="52" t="s">
        <v>356</v>
      </c>
      <c r="B421" s="51">
        <v>3603</v>
      </c>
    </row>
    <row r="422" s="45" customFormat="1" ht="17" customHeight="1" spans="1:2">
      <c r="A422" s="52" t="s">
        <v>357</v>
      </c>
      <c r="B422" s="51">
        <v>0</v>
      </c>
    </row>
    <row r="423" s="45" customFormat="1" ht="17" customHeight="1" spans="1:2">
      <c r="A423" s="52" t="s">
        <v>358</v>
      </c>
      <c r="B423" s="51">
        <v>0</v>
      </c>
    </row>
    <row r="424" s="45" customFormat="1" ht="17" customHeight="1" spans="1:2">
      <c r="A424" s="52" t="s">
        <v>359</v>
      </c>
      <c r="B424" s="51">
        <v>0</v>
      </c>
    </row>
    <row r="425" s="45" customFormat="1" ht="17" customHeight="1" spans="1:2">
      <c r="A425" s="52" t="s">
        <v>360</v>
      </c>
      <c r="B425" s="51">
        <v>6678</v>
      </c>
    </row>
    <row r="426" s="45" customFormat="1" ht="17" customHeight="1" spans="1:2">
      <c r="A426" s="52" t="s">
        <v>361</v>
      </c>
      <c r="B426" s="51">
        <v>0</v>
      </c>
    </row>
    <row r="427" s="45" customFormat="1" ht="17" customHeight="1" spans="1:2">
      <c r="A427" s="52" t="s">
        <v>362</v>
      </c>
      <c r="B427" s="51">
        <v>0</v>
      </c>
    </row>
    <row r="428" s="45" customFormat="1" ht="17" customHeight="1" spans="1:2">
      <c r="A428" s="52" t="s">
        <v>363</v>
      </c>
      <c r="B428" s="51">
        <v>0</v>
      </c>
    </row>
    <row r="429" s="45" customFormat="1" ht="17" customHeight="1" spans="1:2">
      <c r="A429" s="52" t="s">
        <v>364</v>
      </c>
      <c r="B429" s="51">
        <v>0</v>
      </c>
    </row>
    <row r="430" s="45" customFormat="1" ht="17" customHeight="1" spans="1:2">
      <c r="A430" s="52" t="s">
        <v>365</v>
      </c>
      <c r="B430" s="51">
        <v>0</v>
      </c>
    </row>
    <row r="431" s="45" customFormat="1" ht="17" customHeight="1" spans="1:2">
      <c r="A431" s="52" t="s">
        <v>366</v>
      </c>
      <c r="B431" s="51">
        <v>6678</v>
      </c>
    </row>
    <row r="432" s="45" customFormat="1" ht="17" customHeight="1" spans="1:2">
      <c r="A432" s="52" t="s">
        <v>367</v>
      </c>
      <c r="B432" s="51">
        <v>5920</v>
      </c>
    </row>
    <row r="433" s="45" customFormat="1" ht="17" customHeight="1" spans="1:2">
      <c r="A433" s="52" t="s">
        <v>368</v>
      </c>
      <c r="B433" s="51">
        <v>5920</v>
      </c>
    </row>
    <row r="434" s="45" customFormat="1" ht="17" customHeight="1" spans="1:2">
      <c r="A434" s="52" t="s">
        <v>369</v>
      </c>
      <c r="B434" s="51">
        <v>86657</v>
      </c>
    </row>
    <row r="435" s="45" customFormat="1" ht="17" customHeight="1" spans="1:2">
      <c r="A435" s="52" t="s">
        <v>370</v>
      </c>
      <c r="B435" s="51">
        <v>1029</v>
      </c>
    </row>
    <row r="436" s="45" customFormat="1" ht="17" customHeight="1" spans="1:2">
      <c r="A436" s="52" t="s">
        <v>92</v>
      </c>
      <c r="B436" s="51">
        <v>885</v>
      </c>
    </row>
    <row r="437" s="45" customFormat="1" ht="17" customHeight="1" spans="1:2">
      <c r="A437" s="52" t="s">
        <v>93</v>
      </c>
      <c r="B437" s="51">
        <v>144</v>
      </c>
    </row>
    <row r="438" s="45" customFormat="1" ht="17" customHeight="1" spans="1:2">
      <c r="A438" s="52" t="s">
        <v>94</v>
      </c>
      <c r="B438" s="51">
        <v>0</v>
      </c>
    </row>
    <row r="439" s="45" customFormat="1" ht="17" customHeight="1" spans="1:2">
      <c r="A439" s="52" t="s">
        <v>371</v>
      </c>
      <c r="B439" s="51">
        <v>0</v>
      </c>
    </row>
    <row r="440" s="45" customFormat="1" ht="17" customHeight="1" spans="1:2">
      <c r="A440" s="52" t="s">
        <v>372</v>
      </c>
      <c r="B440" s="51">
        <v>1710</v>
      </c>
    </row>
    <row r="441" s="45" customFormat="1" ht="17" customHeight="1" spans="1:2">
      <c r="A441" s="52" t="s">
        <v>373</v>
      </c>
      <c r="B441" s="51">
        <v>0</v>
      </c>
    </row>
    <row r="442" s="45" customFormat="1" ht="17" customHeight="1" spans="1:2">
      <c r="A442" s="52" t="s">
        <v>374</v>
      </c>
      <c r="B442" s="51">
        <v>0</v>
      </c>
    </row>
    <row r="443" s="45" customFormat="1" ht="17" customHeight="1" spans="1:2">
      <c r="A443" s="52" t="s">
        <v>375</v>
      </c>
      <c r="B443" s="51">
        <v>0</v>
      </c>
    </row>
    <row r="444" s="45" customFormat="1" ht="17" customHeight="1" spans="1:2">
      <c r="A444" s="52" t="s">
        <v>376</v>
      </c>
      <c r="B444" s="51">
        <v>0</v>
      </c>
    </row>
    <row r="445" s="45" customFormat="1" ht="17" customHeight="1" spans="1:2">
      <c r="A445" s="52" t="s">
        <v>377</v>
      </c>
      <c r="B445" s="51">
        <v>0</v>
      </c>
    </row>
    <row r="446" s="45" customFormat="1" ht="17" customHeight="1" spans="1:2">
      <c r="A446" s="52" t="s">
        <v>378</v>
      </c>
      <c r="B446" s="51">
        <v>0</v>
      </c>
    </row>
    <row r="447" s="45" customFormat="1" ht="16.95" customHeight="1" spans="1:2">
      <c r="A447" s="52" t="s">
        <v>379</v>
      </c>
      <c r="B447" s="51">
        <v>1710</v>
      </c>
    </row>
    <row r="448" s="45" customFormat="1" ht="17" customHeight="1" spans="1:2">
      <c r="A448" s="52" t="s">
        <v>380</v>
      </c>
      <c r="B448" s="51">
        <v>0</v>
      </c>
    </row>
    <row r="449" s="45" customFormat="1" ht="17" customHeight="1" spans="1:2">
      <c r="A449" s="52" t="s">
        <v>381</v>
      </c>
      <c r="B449" s="51">
        <v>0</v>
      </c>
    </row>
    <row r="450" s="45" customFormat="1" ht="17" customHeight="1" spans="1:2">
      <c r="A450" s="52" t="s">
        <v>373</v>
      </c>
      <c r="B450" s="51">
        <v>0</v>
      </c>
    </row>
    <row r="451" s="45" customFormat="1" ht="17" customHeight="1" spans="1:2">
      <c r="A451" s="52" t="s">
        <v>382</v>
      </c>
      <c r="B451" s="51">
        <v>0</v>
      </c>
    </row>
    <row r="452" s="45" customFormat="1" ht="17" customHeight="1" spans="1:2">
      <c r="A452" s="52" t="s">
        <v>383</v>
      </c>
      <c r="B452" s="51">
        <v>0</v>
      </c>
    </row>
    <row r="453" s="45" customFormat="1" ht="17" customHeight="1" spans="1:2">
      <c r="A453" s="52" t="s">
        <v>384</v>
      </c>
      <c r="B453" s="51">
        <v>0</v>
      </c>
    </row>
    <row r="454" s="45" customFormat="1" ht="17" customHeight="1" spans="1:2">
      <c r="A454" s="52" t="s">
        <v>385</v>
      </c>
      <c r="B454" s="51">
        <v>0</v>
      </c>
    </row>
    <row r="455" s="45" customFormat="1" ht="17" customHeight="1" spans="1:2">
      <c r="A455" s="52" t="s">
        <v>386</v>
      </c>
      <c r="B455" s="51">
        <v>52693</v>
      </c>
    </row>
    <row r="456" s="45" customFormat="1" ht="17" customHeight="1" spans="1:2">
      <c r="A456" s="52" t="s">
        <v>373</v>
      </c>
      <c r="B456" s="51">
        <v>0</v>
      </c>
    </row>
    <row r="457" s="45" customFormat="1" ht="17" customHeight="1" spans="1:2">
      <c r="A457" s="52" t="s">
        <v>387</v>
      </c>
      <c r="B457" s="51">
        <v>16486</v>
      </c>
    </row>
    <row r="458" s="45" customFormat="1" ht="16.95" customHeight="1" spans="1:2">
      <c r="A458" s="52" t="s">
        <v>388</v>
      </c>
      <c r="B458" s="51">
        <v>5010</v>
      </c>
    </row>
    <row r="459" s="45" customFormat="1" ht="17" customHeight="1" spans="1:2">
      <c r="A459" s="52" t="s">
        <v>389</v>
      </c>
      <c r="B459" s="51">
        <v>31197</v>
      </c>
    </row>
    <row r="460" s="45" customFormat="1" ht="17" customHeight="1" spans="1:2">
      <c r="A460" s="52" t="s">
        <v>390</v>
      </c>
      <c r="B460" s="51">
        <v>2326</v>
      </c>
    </row>
    <row r="461" s="45" customFormat="1" ht="17" customHeight="1" spans="1:2">
      <c r="A461" s="52" t="s">
        <v>373</v>
      </c>
      <c r="B461" s="51">
        <v>0</v>
      </c>
    </row>
    <row r="462" s="45" customFormat="1" ht="17" customHeight="1" spans="1:2">
      <c r="A462" s="52" t="s">
        <v>391</v>
      </c>
      <c r="B462" s="51">
        <v>2326</v>
      </c>
    </row>
    <row r="463" s="45" customFormat="1" ht="17" customHeight="1" spans="1:2">
      <c r="A463" s="52" t="s">
        <v>392</v>
      </c>
      <c r="B463" s="51">
        <v>0</v>
      </c>
    </row>
    <row r="464" s="45" customFormat="1" ht="17" customHeight="1" spans="1:2">
      <c r="A464" s="52" t="s">
        <v>393</v>
      </c>
      <c r="B464" s="51">
        <v>0</v>
      </c>
    </row>
    <row r="465" s="45" customFormat="1" ht="17" customHeight="1" spans="1:2">
      <c r="A465" s="52" t="s">
        <v>394</v>
      </c>
      <c r="B465" s="51">
        <v>15</v>
      </c>
    </row>
    <row r="466" s="45" customFormat="1" ht="17" customHeight="1" spans="1:2">
      <c r="A466" s="52" t="s">
        <v>395</v>
      </c>
      <c r="B466" s="51">
        <v>0</v>
      </c>
    </row>
    <row r="467" s="45" customFormat="1" ht="17" customHeight="1" spans="1:2">
      <c r="A467" s="52" t="s">
        <v>396</v>
      </c>
      <c r="B467" s="51">
        <v>15</v>
      </c>
    </row>
    <row r="468" s="45" customFormat="1" ht="17" customHeight="1" spans="1:2">
      <c r="A468" s="52" t="s">
        <v>397</v>
      </c>
      <c r="B468" s="51">
        <v>0</v>
      </c>
    </row>
    <row r="469" s="45" customFormat="1" ht="17" customHeight="1" spans="1:2">
      <c r="A469" s="52" t="s">
        <v>398</v>
      </c>
      <c r="B469" s="51">
        <v>0</v>
      </c>
    </row>
    <row r="470" s="45" customFormat="1" ht="17" customHeight="1" spans="1:2">
      <c r="A470" s="52" t="s">
        <v>399</v>
      </c>
      <c r="B470" s="51">
        <v>833</v>
      </c>
    </row>
    <row r="471" s="45" customFormat="1" ht="17" customHeight="1" spans="1:2">
      <c r="A471" s="52" t="s">
        <v>373</v>
      </c>
      <c r="B471" s="51">
        <v>498</v>
      </c>
    </row>
    <row r="472" s="45" customFormat="1" ht="17" customHeight="1" spans="1:2">
      <c r="A472" s="52" t="s">
        <v>400</v>
      </c>
      <c r="B472" s="51">
        <v>277</v>
      </c>
    </row>
    <row r="473" s="45" customFormat="1" ht="17" customHeight="1" spans="1:2">
      <c r="A473" s="52" t="s">
        <v>401</v>
      </c>
      <c r="B473" s="51">
        <v>20</v>
      </c>
    </row>
    <row r="474" s="45" customFormat="1" ht="17" customHeight="1" spans="1:2">
      <c r="A474" s="52" t="s">
        <v>402</v>
      </c>
      <c r="B474" s="51">
        <v>0</v>
      </c>
    </row>
    <row r="475" s="45" customFormat="1" ht="17" customHeight="1" spans="1:2">
      <c r="A475" s="52" t="s">
        <v>403</v>
      </c>
      <c r="B475" s="51">
        <v>0</v>
      </c>
    </row>
    <row r="476" s="45" customFormat="1" ht="17" customHeight="1" spans="1:2">
      <c r="A476" s="52" t="s">
        <v>404</v>
      </c>
      <c r="B476" s="51">
        <v>38</v>
      </c>
    </row>
    <row r="477" s="45" customFormat="1" ht="17" customHeight="1" spans="1:2">
      <c r="A477" s="52" t="s">
        <v>405</v>
      </c>
      <c r="B477" s="51">
        <v>0</v>
      </c>
    </row>
    <row r="478" s="45" customFormat="1" ht="17" customHeight="1" spans="1:2">
      <c r="A478" s="52" t="s">
        <v>406</v>
      </c>
      <c r="B478" s="51">
        <v>0</v>
      </c>
    </row>
    <row r="479" s="45" customFormat="1" ht="17" customHeight="1" spans="1:2">
      <c r="A479" s="52" t="s">
        <v>407</v>
      </c>
      <c r="B479" s="51">
        <v>0</v>
      </c>
    </row>
    <row r="480" s="45" customFormat="1" ht="17" customHeight="1" spans="1:2">
      <c r="A480" s="52" t="s">
        <v>408</v>
      </c>
      <c r="B480" s="51">
        <v>0</v>
      </c>
    </row>
    <row r="481" s="45" customFormat="1" ht="17" customHeight="1" spans="1:2">
      <c r="A481" s="52" t="s">
        <v>409</v>
      </c>
      <c r="B481" s="51">
        <v>0</v>
      </c>
    </row>
    <row r="482" s="45" customFormat="1" ht="17" customHeight="1" spans="1:2">
      <c r="A482" s="52" t="s">
        <v>410</v>
      </c>
      <c r="B482" s="51">
        <v>0</v>
      </c>
    </row>
    <row r="483" s="45" customFormat="1" ht="17" customHeight="1" spans="1:2">
      <c r="A483" s="52" t="s">
        <v>411</v>
      </c>
      <c r="B483" s="51">
        <v>0</v>
      </c>
    </row>
    <row r="484" s="45" customFormat="1" ht="16.95" customHeight="1" spans="1:2">
      <c r="A484" s="52" t="s">
        <v>412</v>
      </c>
      <c r="B484" s="51">
        <v>0</v>
      </c>
    </row>
    <row r="485" s="45" customFormat="1" ht="17" customHeight="1" spans="1:2">
      <c r="A485" s="52" t="s">
        <v>413</v>
      </c>
      <c r="B485" s="51">
        <v>28051</v>
      </c>
    </row>
    <row r="486" s="45" customFormat="1" ht="17" customHeight="1" spans="1:2">
      <c r="A486" s="52" t="s">
        <v>414</v>
      </c>
      <c r="B486" s="51">
        <v>21878</v>
      </c>
    </row>
    <row r="487" s="45" customFormat="1" ht="17" customHeight="1" spans="1:2">
      <c r="A487" s="52" t="s">
        <v>415</v>
      </c>
      <c r="B487" s="51">
        <v>0</v>
      </c>
    </row>
    <row r="488" s="45" customFormat="1" ht="17" customHeight="1" spans="1:2">
      <c r="A488" s="52" t="s">
        <v>416</v>
      </c>
      <c r="B488" s="51">
        <v>0</v>
      </c>
    </row>
    <row r="489" s="45" customFormat="1" ht="17" customHeight="1" spans="1:2">
      <c r="A489" s="52" t="s">
        <v>417</v>
      </c>
      <c r="B489" s="51">
        <v>6173</v>
      </c>
    </row>
    <row r="490" s="45" customFormat="1" ht="17" customHeight="1" spans="1:2">
      <c r="A490" s="52" t="s">
        <v>418</v>
      </c>
      <c r="B490" s="51">
        <v>27694</v>
      </c>
    </row>
    <row r="491" s="45" customFormat="1" ht="17" customHeight="1" spans="1:2">
      <c r="A491" s="52" t="s">
        <v>419</v>
      </c>
      <c r="B491" s="51">
        <v>14892</v>
      </c>
    </row>
    <row r="492" s="45" customFormat="1" ht="17" customHeight="1" spans="1:2">
      <c r="A492" s="52" t="s">
        <v>92</v>
      </c>
      <c r="B492" s="51">
        <v>1995</v>
      </c>
    </row>
    <row r="493" s="45" customFormat="1" ht="17" customHeight="1" spans="1:2">
      <c r="A493" s="52" t="s">
        <v>93</v>
      </c>
      <c r="B493" s="51">
        <v>100</v>
      </c>
    </row>
    <row r="494" s="45" customFormat="1" ht="17" customHeight="1" spans="1:2">
      <c r="A494" s="52" t="s">
        <v>94</v>
      </c>
      <c r="B494" s="51">
        <v>59</v>
      </c>
    </row>
    <row r="495" s="45" customFormat="1" ht="17" customHeight="1" spans="1:2">
      <c r="A495" s="52" t="s">
        <v>420</v>
      </c>
      <c r="B495" s="51">
        <v>1612</v>
      </c>
    </row>
    <row r="496" s="45" customFormat="1" ht="17" customHeight="1" spans="1:2">
      <c r="A496" s="52" t="s">
        <v>421</v>
      </c>
      <c r="B496" s="51">
        <v>37</v>
      </c>
    </row>
    <row r="497" s="45" customFormat="1" ht="17" customHeight="1" spans="1:2">
      <c r="A497" s="52" t="s">
        <v>422</v>
      </c>
      <c r="B497" s="51">
        <v>0</v>
      </c>
    </row>
    <row r="498" s="45" customFormat="1" ht="17" customHeight="1" spans="1:2">
      <c r="A498" s="52" t="s">
        <v>423</v>
      </c>
      <c r="B498" s="51">
        <v>1323</v>
      </c>
    </row>
    <row r="499" s="45" customFormat="1" ht="17" customHeight="1" spans="1:2">
      <c r="A499" s="52" t="s">
        <v>424</v>
      </c>
      <c r="B499" s="51">
        <v>204</v>
      </c>
    </row>
    <row r="500" s="45" customFormat="1" ht="17" customHeight="1" spans="1:2">
      <c r="A500" s="52" t="s">
        <v>425</v>
      </c>
      <c r="B500" s="51">
        <v>2184</v>
      </c>
    </row>
    <row r="501" s="45" customFormat="1" ht="17" customHeight="1" spans="1:2">
      <c r="A501" s="52" t="s">
        <v>426</v>
      </c>
      <c r="B501" s="51">
        <v>0</v>
      </c>
    </row>
    <row r="502" s="45" customFormat="1" ht="17" customHeight="1" spans="1:2">
      <c r="A502" s="52" t="s">
        <v>427</v>
      </c>
      <c r="B502" s="51">
        <v>245</v>
      </c>
    </row>
    <row r="503" s="45" customFormat="1" ht="17" customHeight="1" spans="1:2">
      <c r="A503" s="52" t="s">
        <v>428</v>
      </c>
      <c r="B503" s="51">
        <v>167</v>
      </c>
    </row>
    <row r="504" s="45" customFormat="1" ht="17" customHeight="1" spans="1:2">
      <c r="A504" s="52" t="s">
        <v>429</v>
      </c>
      <c r="B504" s="51">
        <v>283</v>
      </c>
    </row>
    <row r="505" s="45" customFormat="1" ht="17" customHeight="1" spans="1:2">
      <c r="A505" s="52" t="s">
        <v>430</v>
      </c>
      <c r="B505" s="51">
        <v>1238</v>
      </c>
    </row>
    <row r="506" s="45" customFormat="1" ht="17" customHeight="1" spans="1:2">
      <c r="A506" s="52" t="s">
        <v>431</v>
      </c>
      <c r="B506" s="51">
        <v>5445</v>
      </c>
    </row>
    <row r="507" s="45" customFormat="1" ht="17" customHeight="1" spans="1:2">
      <c r="A507" s="52" t="s">
        <v>432</v>
      </c>
      <c r="B507" s="51">
        <v>1440</v>
      </c>
    </row>
    <row r="508" s="45" customFormat="1" ht="17" customHeight="1" spans="1:2">
      <c r="A508" s="52" t="s">
        <v>92</v>
      </c>
      <c r="B508" s="51">
        <v>0</v>
      </c>
    </row>
    <row r="509" s="45" customFormat="1" ht="17" customHeight="1" spans="1:2">
      <c r="A509" s="52" t="s">
        <v>93</v>
      </c>
      <c r="B509" s="51">
        <v>21</v>
      </c>
    </row>
    <row r="510" s="45" customFormat="1" ht="17" customHeight="1" spans="1:2">
      <c r="A510" s="52" t="s">
        <v>94</v>
      </c>
      <c r="B510" s="51">
        <v>0</v>
      </c>
    </row>
    <row r="511" s="45" customFormat="1" ht="17" customHeight="1" spans="1:2">
      <c r="A511" s="52" t="s">
        <v>433</v>
      </c>
      <c r="B511" s="51">
        <v>163</v>
      </c>
    </row>
    <row r="512" s="45" customFormat="1" ht="17" customHeight="1" spans="1:2">
      <c r="A512" s="52" t="s">
        <v>434</v>
      </c>
      <c r="B512" s="51">
        <v>1256</v>
      </c>
    </row>
    <row r="513" s="45" customFormat="1" ht="17" customHeight="1" spans="1:2">
      <c r="A513" s="52" t="s">
        <v>435</v>
      </c>
      <c r="B513" s="51">
        <v>0</v>
      </c>
    </row>
    <row r="514" s="45" customFormat="1" ht="17" customHeight="1" spans="1:2">
      <c r="A514" s="52" t="s">
        <v>436</v>
      </c>
      <c r="B514" s="51">
        <v>0</v>
      </c>
    </row>
    <row r="515" s="45" customFormat="1" ht="17" customHeight="1" spans="1:2">
      <c r="A515" s="52" t="s">
        <v>437</v>
      </c>
      <c r="B515" s="51">
        <v>3327</v>
      </c>
    </row>
    <row r="516" s="45" customFormat="1" ht="17" customHeight="1" spans="1:2">
      <c r="A516" s="52" t="s">
        <v>92</v>
      </c>
      <c r="B516" s="51">
        <v>502</v>
      </c>
    </row>
    <row r="517" s="45" customFormat="1" ht="17" customHeight="1" spans="1:2">
      <c r="A517" s="52" t="s">
        <v>93</v>
      </c>
      <c r="B517" s="51">
        <v>0</v>
      </c>
    </row>
    <row r="518" s="45" customFormat="1" ht="17" customHeight="1" spans="1:2">
      <c r="A518" s="52" t="s">
        <v>94</v>
      </c>
      <c r="B518" s="51">
        <v>0</v>
      </c>
    </row>
    <row r="519" s="45" customFormat="1" ht="17" customHeight="1" spans="1:2">
      <c r="A519" s="52" t="s">
        <v>438</v>
      </c>
      <c r="B519" s="51">
        <v>0</v>
      </c>
    </row>
    <row r="520" s="45" customFormat="1" ht="17" customHeight="1" spans="1:2">
      <c r="A520" s="52" t="s">
        <v>439</v>
      </c>
      <c r="B520" s="51">
        <v>334</v>
      </c>
    </row>
    <row r="521" s="45" customFormat="1" ht="17" customHeight="1" spans="1:2">
      <c r="A521" s="52" t="s">
        <v>440</v>
      </c>
      <c r="B521" s="51">
        <v>384</v>
      </c>
    </row>
    <row r="522" s="45" customFormat="1" ht="17" customHeight="1" spans="1:2">
      <c r="A522" s="52" t="s">
        <v>441</v>
      </c>
      <c r="B522" s="51">
        <v>38</v>
      </c>
    </row>
    <row r="523" s="45" customFormat="1" ht="17" customHeight="1" spans="1:2">
      <c r="A523" s="52" t="s">
        <v>442</v>
      </c>
      <c r="B523" s="51">
        <v>1906</v>
      </c>
    </row>
    <row r="524" s="45" customFormat="1" ht="17" customHeight="1" spans="1:2">
      <c r="A524" s="52" t="s">
        <v>443</v>
      </c>
      <c r="B524" s="51">
        <v>0</v>
      </c>
    </row>
    <row r="525" s="45" customFormat="1" ht="17" customHeight="1" spans="1:2">
      <c r="A525" s="52" t="s">
        <v>444</v>
      </c>
      <c r="B525" s="51">
        <v>163</v>
      </c>
    </row>
    <row r="526" s="45" customFormat="1" ht="17" customHeight="1" spans="1:2">
      <c r="A526" s="52" t="s">
        <v>445</v>
      </c>
      <c r="B526" s="51">
        <v>0</v>
      </c>
    </row>
    <row r="527" s="45" customFormat="1" ht="17" customHeight="1" spans="1:2">
      <c r="A527" s="52" t="s">
        <v>92</v>
      </c>
      <c r="B527" s="51">
        <v>0</v>
      </c>
    </row>
    <row r="528" s="45" customFormat="1" ht="17" customHeight="1" spans="1:2">
      <c r="A528" s="52" t="s">
        <v>93</v>
      </c>
      <c r="B528" s="51">
        <v>0</v>
      </c>
    </row>
    <row r="529" s="45" customFormat="1" ht="17" customHeight="1" spans="1:2">
      <c r="A529" s="52" t="s">
        <v>94</v>
      </c>
      <c r="B529" s="51">
        <v>0</v>
      </c>
    </row>
    <row r="530" s="45" customFormat="1" ht="17" customHeight="1" spans="1:2">
      <c r="A530" s="52" t="s">
        <v>446</v>
      </c>
      <c r="B530" s="51">
        <v>0</v>
      </c>
    </row>
    <row r="531" s="45" customFormat="1" ht="17" customHeight="1" spans="1:2">
      <c r="A531" s="52" t="s">
        <v>447</v>
      </c>
      <c r="B531" s="51">
        <v>0</v>
      </c>
    </row>
    <row r="532" s="45" customFormat="1" ht="17" customHeight="1" spans="1:2">
      <c r="A532" s="52" t="s">
        <v>448</v>
      </c>
      <c r="B532" s="51">
        <v>0</v>
      </c>
    </row>
    <row r="533" s="45" customFormat="1" ht="17" customHeight="1" spans="1:2">
      <c r="A533" s="52" t="s">
        <v>449</v>
      </c>
      <c r="B533" s="51">
        <v>0</v>
      </c>
    </row>
    <row r="534" s="45" customFormat="1" ht="17" customHeight="1" spans="1:2">
      <c r="A534" s="52" t="s">
        <v>450</v>
      </c>
      <c r="B534" s="51">
        <v>0</v>
      </c>
    </row>
    <row r="535" s="45" customFormat="1" ht="17" customHeight="1" spans="1:2">
      <c r="A535" s="52" t="s">
        <v>451</v>
      </c>
      <c r="B535" s="51">
        <v>1929</v>
      </c>
    </row>
    <row r="536" s="45" customFormat="1" ht="17" customHeight="1" spans="1:2">
      <c r="A536" s="52" t="s">
        <v>92</v>
      </c>
      <c r="B536" s="51">
        <v>0</v>
      </c>
    </row>
    <row r="537" s="45" customFormat="1" ht="17" customHeight="1" spans="1:2">
      <c r="A537" s="52" t="s">
        <v>93</v>
      </c>
      <c r="B537" s="51">
        <v>0</v>
      </c>
    </row>
    <row r="538" s="45" customFormat="1" ht="17" customHeight="1" spans="1:2">
      <c r="A538" s="52" t="s">
        <v>94</v>
      </c>
      <c r="B538" s="51">
        <v>0</v>
      </c>
    </row>
    <row r="539" s="45" customFormat="1" ht="16.95" customHeight="1" spans="1:2">
      <c r="A539" s="52" t="s">
        <v>452</v>
      </c>
      <c r="B539" s="51">
        <v>265</v>
      </c>
    </row>
    <row r="540" s="45" customFormat="1" ht="16.95" customHeight="1" spans="1:2">
      <c r="A540" s="52" t="s">
        <v>453</v>
      </c>
      <c r="B540" s="51">
        <v>0</v>
      </c>
    </row>
    <row r="541" s="45" customFormat="1" ht="16.95" customHeight="1" spans="1:2">
      <c r="A541" s="52" t="s">
        <v>454</v>
      </c>
      <c r="B541" s="51">
        <v>105</v>
      </c>
    </row>
    <row r="542" s="45" customFormat="1" ht="17" customHeight="1" spans="1:2">
      <c r="A542" s="52" t="s">
        <v>455</v>
      </c>
      <c r="B542" s="51">
        <v>1559</v>
      </c>
    </row>
    <row r="543" s="45" customFormat="1" ht="17" customHeight="1" spans="1:2">
      <c r="A543" s="52" t="s">
        <v>456</v>
      </c>
      <c r="B543" s="51">
        <v>6106</v>
      </c>
    </row>
    <row r="544" s="45" customFormat="1" ht="17" customHeight="1" spans="1:2">
      <c r="A544" s="52" t="s">
        <v>457</v>
      </c>
      <c r="B544" s="51">
        <v>4752</v>
      </c>
    </row>
    <row r="545" s="45" customFormat="1" ht="17" customHeight="1" spans="1:2">
      <c r="A545" s="52" t="s">
        <v>458</v>
      </c>
      <c r="B545" s="51">
        <v>0</v>
      </c>
    </row>
    <row r="546" s="45" customFormat="1" ht="17" customHeight="1" spans="1:2">
      <c r="A546" s="52" t="s">
        <v>459</v>
      </c>
      <c r="B546" s="51">
        <v>1354</v>
      </c>
    </row>
    <row r="547" s="45" customFormat="1" ht="17" customHeight="1" spans="1:2">
      <c r="A547" s="52" t="s">
        <v>460</v>
      </c>
      <c r="B547" s="51">
        <v>83147</v>
      </c>
    </row>
    <row r="548" s="45" customFormat="1" ht="17" customHeight="1" spans="1:2">
      <c r="A548" s="52" t="s">
        <v>461</v>
      </c>
      <c r="B548" s="51">
        <v>7638</v>
      </c>
    </row>
    <row r="549" s="45" customFormat="1" ht="17" customHeight="1" spans="1:2">
      <c r="A549" s="52" t="s">
        <v>92</v>
      </c>
      <c r="B549" s="51">
        <v>1319</v>
      </c>
    </row>
    <row r="550" s="45" customFormat="1" ht="17" customHeight="1" spans="1:2">
      <c r="A550" s="52" t="s">
        <v>93</v>
      </c>
      <c r="B550" s="51">
        <v>0</v>
      </c>
    </row>
    <row r="551" s="45" customFormat="1" ht="17" customHeight="1" spans="1:2">
      <c r="A551" s="52" t="s">
        <v>94</v>
      </c>
      <c r="B551" s="51">
        <v>0</v>
      </c>
    </row>
    <row r="552" s="45" customFormat="1" ht="17" customHeight="1" spans="1:2">
      <c r="A552" s="52" t="s">
        <v>462</v>
      </c>
      <c r="B552" s="51">
        <v>544</v>
      </c>
    </row>
    <row r="553" s="45" customFormat="1" ht="17" customHeight="1" spans="1:2">
      <c r="A553" s="52" t="s">
        <v>463</v>
      </c>
      <c r="B553" s="51">
        <v>10</v>
      </c>
    </row>
    <row r="554" s="45" customFormat="1" ht="17" customHeight="1" spans="1:2">
      <c r="A554" s="52" t="s">
        <v>464</v>
      </c>
      <c r="B554" s="51">
        <v>1726</v>
      </c>
    </row>
    <row r="555" s="45" customFormat="1" ht="17" customHeight="1" spans="1:2">
      <c r="A555" s="52" t="s">
        <v>465</v>
      </c>
      <c r="B555" s="51">
        <v>1017</v>
      </c>
    </row>
    <row r="556" s="45" customFormat="1" ht="17" customHeight="1" spans="1:2">
      <c r="A556" s="52" t="s">
        <v>133</v>
      </c>
      <c r="B556" s="51">
        <v>292</v>
      </c>
    </row>
    <row r="557" s="45" customFormat="1" ht="17" customHeight="1" spans="1:2">
      <c r="A557" s="52" t="s">
        <v>466</v>
      </c>
      <c r="B557" s="51">
        <v>0</v>
      </c>
    </row>
    <row r="558" s="45" customFormat="1" ht="17" customHeight="1" spans="1:2">
      <c r="A558" s="52" t="s">
        <v>467</v>
      </c>
      <c r="B558" s="51">
        <v>53</v>
      </c>
    </row>
    <row r="559" s="45" customFormat="1" ht="17" customHeight="1" spans="1:2">
      <c r="A559" s="52" t="s">
        <v>468</v>
      </c>
      <c r="B559" s="51">
        <v>879</v>
      </c>
    </row>
    <row r="560" s="45" customFormat="1" ht="17" customHeight="1" spans="1:2">
      <c r="A560" s="52" t="s">
        <v>469</v>
      </c>
      <c r="B560" s="51">
        <v>13</v>
      </c>
    </row>
    <row r="561" s="45" customFormat="1" ht="16.95" customHeight="1" spans="1:2">
      <c r="A561" s="52" t="s">
        <v>470</v>
      </c>
      <c r="B561" s="51">
        <v>0</v>
      </c>
    </row>
    <row r="562" s="45" customFormat="1" ht="16.95" customHeight="1" spans="1:2">
      <c r="A562" s="52" t="s">
        <v>471</v>
      </c>
      <c r="B562" s="51">
        <v>0</v>
      </c>
    </row>
    <row r="563" s="45" customFormat="1" ht="16.95" customHeight="1" spans="1:2">
      <c r="A563" s="52" t="s">
        <v>472</v>
      </c>
      <c r="B563" s="51">
        <v>0</v>
      </c>
    </row>
    <row r="564" s="45" customFormat="1" ht="16.95" customHeight="1" spans="1:2">
      <c r="A564" s="52" t="s">
        <v>473</v>
      </c>
      <c r="B564" s="51">
        <v>0</v>
      </c>
    </row>
    <row r="565" s="45" customFormat="1" ht="16.95" customHeight="1" spans="1:2">
      <c r="A565" s="52" t="s">
        <v>101</v>
      </c>
      <c r="B565" s="51">
        <v>0</v>
      </c>
    </row>
    <row r="566" s="45" customFormat="1" ht="17" customHeight="1" spans="1:2">
      <c r="A566" s="52" t="s">
        <v>474</v>
      </c>
      <c r="B566" s="51">
        <v>1785</v>
      </c>
    </row>
    <row r="567" s="45" customFormat="1" ht="17" customHeight="1" spans="1:2">
      <c r="A567" s="52" t="s">
        <v>475</v>
      </c>
      <c r="B567" s="51">
        <v>1711</v>
      </c>
    </row>
    <row r="568" s="45" customFormat="1" ht="17" customHeight="1" spans="1:2">
      <c r="A568" s="52" t="s">
        <v>92</v>
      </c>
      <c r="B568" s="51">
        <v>684</v>
      </c>
    </row>
    <row r="569" s="45" customFormat="1" ht="17" customHeight="1" spans="1:2">
      <c r="A569" s="52" t="s">
        <v>93</v>
      </c>
      <c r="B569" s="51">
        <v>0</v>
      </c>
    </row>
    <row r="570" s="45" customFormat="1" ht="17" customHeight="1" spans="1:2">
      <c r="A570" s="52" t="s">
        <v>94</v>
      </c>
      <c r="B570" s="51">
        <v>0</v>
      </c>
    </row>
    <row r="571" s="45" customFormat="1" ht="17" customHeight="1" spans="1:2">
      <c r="A571" s="52" t="s">
        <v>476</v>
      </c>
      <c r="B571" s="51">
        <v>167</v>
      </c>
    </row>
    <row r="572" s="45" customFormat="1" ht="17" customHeight="1" spans="1:2">
      <c r="A572" s="52" t="s">
        <v>477</v>
      </c>
      <c r="B572" s="51">
        <v>10</v>
      </c>
    </row>
    <row r="573" s="45" customFormat="1" ht="17" customHeight="1" spans="1:2">
      <c r="A573" s="52" t="s">
        <v>478</v>
      </c>
      <c r="B573" s="51">
        <v>0</v>
      </c>
    </row>
    <row r="574" s="45" customFormat="1" ht="17" customHeight="1" spans="1:2">
      <c r="A574" s="52" t="s">
        <v>479</v>
      </c>
      <c r="B574" s="51">
        <v>850</v>
      </c>
    </row>
    <row r="575" s="45" customFormat="1" ht="17" customHeight="1" spans="1:2">
      <c r="A575" s="52" t="s">
        <v>480</v>
      </c>
      <c r="B575" s="51">
        <v>37078</v>
      </c>
    </row>
    <row r="576" s="45" customFormat="1" ht="17" customHeight="1" spans="1:2">
      <c r="A576" s="52" t="s">
        <v>481</v>
      </c>
      <c r="B576" s="51">
        <v>0</v>
      </c>
    </row>
    <row r="577" s="45" customFormat="1" ht="17" customHeight="1" spans="1:2">
      <c r="A577" s="52" t="s">
        <v>482</v>
      </c>
      <c r="B577" s="51">
        <v>0</v>
      </c>
    </row>
    <row r="578" s="45" customFormat="1" ht="17" customHeight="1" spans="1:2">
      <c r="A578" s="52" t="s">
        <v>483</v>
      </c>
      <c r="B578" s="51">
        <v>0</v>
      </c>
    </row>
    <row r="579" s="45" customFormat="1" ht="17" customHeight="1" spans="1:2">
      <c r="A579" s="52" t="s">
        <v>484</v>
      </c>
      <c r="B579" s="51">
        <v>18858</v>
      </c>
    </row>
    <row r="580" s="45" customFormat="1" ht="17" customHeight="1" spans="1:2">
      <c r="A580" s="52" t="s">
        <v>485</v>
      </c>
      <c r="B580" s="51">
        <v>9408</v>
      </c>
    </row>
    <row r="581" s="45" customFormat="1" ht="17" customHeight="1" spans="1:2">
      <c r="A581" s="52" t="s">
        <v>486</v>
      </c>
      <c r="B581" s="51">
        <v>301</v>
      </c>
    </row>
    <row r="582" s="45" customFormat="1" ht="16.95" customHeight="1" spans="1:2">
      <c r="A582" s="52" t="s">
        <v>487</v>
      </c>
      <c r="B582" s="51">
        <v>0</v>
      </c>
    </row>
    <row r="583" s="45" customFormat="1" ht="17" customHeight="1" spans="1:2">
      <c r="A583" s="52" t="s">
        <v>488</v>
      </c>
      <c r="B583" s="51">
        <v>8511</v>
      </c>
    </row>
    <row r="584" s="45" customFormat="1" ht="17" customHeight="1" spans="1:2">
      <c r="A584" s="52" t="s">
        <v>489</v>
      </c>
      <c r="B584" s="51">
        <v>0</v>
      </c>
    </row>
    <row r="585" s="45" customFormat="1" ht="17" customHeight="1" spans="1:2">
      <c r="A585" s="52" t="s">
        <v>490</v>
      </c>
      <c r="B585" s="51">
        <v>0</v>
      </c>
    </row>
    <row r="586" s="45" customFormat="1" ht="17" customHeight="1" spans="1:2">
      <c r="A586" s="52" t="s">
        <v>491</v>
      </c>
      <c r="B586" s="51">
        <v>0</v>
      </c>
    </row>
    <row r="587" s="45" customFormat="1" ht="17" customHeight="1" spans="1:2">
      <c r="A587" s="52" t="s">
        <v>492</v>
      </c>
      <c r="B587" s="51">
        <v>0</v>
      </c>
    </row>
    <row r="588" s="45" customFormat="1" ht="17" customHeight="1" spans="1:2">
      <c r="A588" s="52" t="s">
        <v>493</v>
      </c>
      <c r="B588" s="51">
        <v>1164</v>
      </c>
    </row>
    <row r="589" s="45" customFormat="1" ht="17" customHeight="1" spans="1:2">
      <c r="A589" s="52" t="s">
        <v>494</v>
      </c>
      <c r="B589" s="51">
        <v>0</v>
      </c>
    </row>
    <row r="590" s="45" customFormat="1" ht="17" customHeight="1" spans="1:2">
      <c r="A590" s="52" t="s">
        <v>495</v>
      </c>
      <c r="B590" s="51">
        <v>0</v>
      </c>
    </row>
    <row r="591" s="45" customFormat="1" ht="17" customHeight="1" spans="1:2">
      <c r="A591" s="52" t="s">
        <v>496</v>
      </c>
      <c r="B591" s="51">
        <v>0</v>
      </c>
    </row>
    <row r="592" s="45" customFormat="1" ht="17" customHeight="1" spans="1:2">
      <c r="A592" s="52" t="s">
        <v>497</v>
      </c>
      <c r="B592" s="51">
        <v>0</v>
      </c>
    </row>
    <row r="593" s="45" customFormat="1" ht="17" customHeight="1" spans="1:2">
      <c r="A593" s="52" t="s">
        <v>498</v>
      </c>
      <c r="B593" s="51">
        <v>0</v>
      </c>
    </row>
    <row r="594" s="45" customFormat="1" ht="17" customHeight="1" spans="1:2">
      <c r="A594" s="52" t="s">
        <v>499</v>
      </c>
      <c r="B594" s="51">
        <v>0</v>
      </c>
    </row>
    <row r="595" s="45" customFormat="1" ht="17" customHeight="1" spans="1:2">
      <c r="A595" s="52" t="s">
        <v>500</v>
      </c>
      <c r="B595" s="51">
        <v>0</v>
      </c>
    </row>
    <row r="596" s="45" customFormat="1" ht="17" customHeight="1" spans="1:2">
      <c r="A596" s="52" t="s">
        <v>501</v>
      </c>
      <c r="B596" s="51">
        <v>1164</v>
      </c>
    </row>
    <row r="597" s="45" customFormat="1" ht="17" customHeight="1" spans="1:2">
      <c r="A597" s="52" t="s">
        <v>502</v>
      </c>
      <c r="B597" s="51">
        <v>0</v>
      </c>
    </row>
    <row r="598" s="45" customFormat="1" ht="17" customHeight="1" spans="1:2">
      <c r="A598" s="52" t="s">
        <v>503</v>
      </c>
      <c r="B598" s="51">
        <v>0</v>
      </c>
    </row>
    <row r="599" s="45" customFormat="1" ht="17" customHeight="1" spans="1:2">
      <c r="A599" s="52" t="s">
        <v>504</v>
      </c>
      <c r="B599" s="51">
        <v>0</v>
      </c>
    </row>
    <row r="600" s="45" customFormat="1" ht="17" customHeight="1" spans="1:2">
      <c r="A600" s="52" t="s">
        <v>505</v>
      </c>
      <c r="B600" s="51">
        <v>0</v>
      </c>
    </row>
    <row r="601" s="45" customFormat="1" ht="17" customHeight="1" spans="1:2">
      <c r="A601" s="52" t="s">
        <v>506</v>
      </c>
      <c r="B601" s="51">
        <v>0</v>
      </c>
    </row>
    <row r="602" s="45" customFormat="1" ht="17" customHeight="1" spans="1:2">
      <c r="A602" s="52" t="s">
        <v>507</v>
      </c>
      <c r="B602" s="51">
        <v>0</v>
      </c>
    </row>
    <row r="603" s="45" customFormat="1" ht="17" customHeight="1" spans="1:2">
      <c r="A603" s="52" t="s">
        <v>508</v>
      </c>
      <c r="B603" s="51">
        <v>0</v>
      </c>
    </row>
    <row r="604" s="45" customFormat="1" ht="16.95" customHeight="1" spans="1:2">
      <c r="A604" s="52" t="s">
        <v>509</v>
      </c>
      <c r="B604" s="51">
        <v>0</v>
      </c>
    </row>
    <row r="605" s="45" customFormat="1" ht="16.95" customHeight="1" spans="1:2">
      <c r="A605" s="52" t="s">
        <v>510</v>
      </c>
      <c r="B605" s="51">
        <v>0</v>
      </c>
    </row>
    <row r="606" s="45" customFormat="1" ht="17" customHeight="1" spans="1:2">
      <c r="A606" s="52" t="s">
        <v>511</v>
      </c>
      <c r="B606" s="51">
        <v>0</v>
      </c>
    </row>
    <row r="607" s="45" customFormat="1" ht="17" customHeight="1" spans="1:2">
      <c r="A607" s="52" t="s">
        <v>512</v>
      </c>
      <c r="B607" s="51">
        <v>2523</v>
      </c>
    </row>
    <row r="608" s="45" customFormat="1" ht="17" customHeight="1" spans="1:2">
      <c r="A608" s="52" t="s">
        <v>513</v>
      </c>
      <c r="B608" s="51">
        <v>0</v>
      </c>
    </row>
    <row r="609" s="45" customFormat="1" ht="17" customHeight="1" spans="1:2">
      <c r="A609" s="52" t="s">
        <v>514</v>
      </c>
      <c r="B609" s="51">
        <v>1128</v>
      </c>
    </row>
    <row r="610" s="45" customFormat="1" ht="17" customHeight="1" spans="1:2">
      <c r="A610" s="52" t="s">
        <v>515</v>
      </c>
      <c r="B610" s="51">
        <v>258</v>
      </c>
    </row>
    <row r="611" s="45" customFormat="1" ht="17" customHeight="1" spans="1:2">
      <c r="A611" s="52" t="s">
        <v>516</v>
      </c>
      <c r="B611" s="51">
        <v>0</v>
      </c>
    </row>
    <row r="612" s="45" customFormat="1" ht="17" customHeight="1" spans="1:2">
      <c r="A612" s="52" t="s">
        <v>517</v>
      </c>
      <c r="B612" s="51">
        <v>88</v>
      </c>
    </row>
    <row r="613" s="45" customFormat="1" ht="17" customHeight="1" spans="1:2">
      <c r="A613" s="52" t="s">
        <v>518</v>
      </c>
      <c r="B613" s="51">
        <v>1049</v>
      </c>
    </row>
    <row r="614" s="45" customFormat="1" ht="17" customHeight="1" spans="1:2">
      <c r="A614" s="52" t="s">
        <v>519</v>
      </c>
      <c r="B614" s="51">
        <v>1764</v>
      </c>
    </row>
    <row r="615" s="45" customFormat="1" ht="17" customHeight="1" spans="1:2">
      <c r="A615" s="52" t="s">
        <v>520</v>
      </c>
      <c r="B615" s="51">
        <v>932</v>
      </c>
    </row>
    <row r="616" s="45" customFormat="1" ht="17" customHeight="1" spans="1:2">
      <c r="A616" s="52" t="s">
        <v>521</v>
      </c>
      <c r="B616" s="51">
        <v>2</v>
      </c>
    </row>
    <row r="617" s="45" customFormat="1" ht="17" customHeight="1" spans="1:2">
      <c r="A617" s="52" t="s">
        <v>522</v>
      </c>
      <c r="B617" s="51">
        <v>0</v>
      </c>
    </row>
    <row r="618" s="45" customFormat="1" ht="17" customHeight="1" spans="1:2">
      <c r="A618" s="52" t="s">
        <v>523</v>
      </c>
      <c r="B618" s="51">
        <v>626</v>
      </c>
    </row>
    <row r="619" s="45" customFormat="1" ht="17" customHeight="1" spans="1:2">
      <c r="A619" s="52" t="s">
        <v>524</v>
      </c>
      <c r="B619" s="51">
        <v>0</v>
      </c>
    </row>
    <row r="620" s="45" customFormat="1" ht="16.95" customHeight="1" spans="1:2">
      <c r="A620" s="52" t="s">
        <v>525</v>
      </c>
      <c r="B620" s="51">
        <v>204</v>
      </c>
    </row>
    <row r="621" s="45" customFormat="1" ht="17" customHeight="1" spans="1:2">
      <c r="A621" s="52" t="s">
        <v>526</v>
      </c>
      <c r="B621" s="51">
        <v>0</v>
      </c>
    </row>
    <row r="622" s="45" customFormat="1" ht="17" customHeight="1" spans="1:2">
      <c r="A622" s="52" t="s">
        <v>527</v>
      </c>
      <c r="B622" s="51">
        <v>2429</v>
      </c>
    </row>
    <row r="623" s="45" customFormat="1" ht="17" customHeight="1" spans="1:2">
      <c r="A623" s="52" t="s">
        <v>92</v>
      </c>
      <c r="B623" s="51">
        <v>395</v>
      </c>
    </row>
    <row r="624" s="45" customFormat="1" ht="17" customHeight="1" spans="1:2">
      <c r="A624" s="52" t="s">
        <v>93</v>
      </c>
      <c r="B624" s="51">
        <v>201</v>
      </c>
    </row>
    <row r="625" s="45" customFormat="1" ht="17" customHeight="1" spans="1:2">
      <c r="A625" s="52" t="s">
        <v>94</v>
      </c>
      <c r="B625" s="51">
        <v>0</v>
      </c>
    </row>
    <row r="626" s="45" customFormat="1" ht="17" customHeight="1" spans="1:2">
      <c r="A626" s="52" t="s">
        <v>528</v>
      </c>
      <c r="B626" s="51">
        <v>508</v>
      </c>
    </row>
    <row r="627" s="45" customFormat="1" ht="17" customHeight="1" spans="1:2">
      <c r="A627" s="52" t="s">
        <v>529</v>
      </c>
      <c r="B627" s="51">
        <v>907</v>
      </c>
    </row>
    <row r="628" s="45" customFormat="1" ht="17" customHeight="1" spans="1:2">
      <c r="A628" s="52" t="s">
        <v>530</v>
      </c>
      <c r="B628" s="51">
        <v>147</v>
      </c>
    </row>
    <row r="629" s="45" customFormat="1" ht="17" customHeight="1" spans="1:2">
      <c r="A629" s="52" t="s">
        <v>531</v>
      </c>
      <c r="B629" s="51">
        <v>0</v>
      </c>
    </row>
    <row r="630" s="45" customFormat="1" ht="17" customHeight="1" spans="1:2">
      <c r="A630" s="52" t="s">
        <v>532</v>
      </c>
      <c r="B630" s="51">
        <v>271</v>
      </c>
    </row>
    <row r="631" s="45" customFormat="1" ht="17" customHeight="1" spans="1:2">
      <c r="A631" s="52" t="s">
        <v>533</v>
      </c>
      <c r="B631" s="51">
        <v>666</v>
      </c>
    </row>
    <row r="632" s="45" customFormat="1" ht="17" customHeight="1" spans="1:2">
      <c r="A632" s="52" t="s">
        <v>92</v>
      </c>
      <c r="B632" s="51">
        <v>351</v>
      </c>
    </row>
    <row r="633" s="45" customFormat="1" ht="17" customHeight="1" spans="1:2">
      <c r="A633" s="52" t="s">
        <v>93</v>
      </c>
      <c r="B633" s="51">
        <v>0</v>
      </c>
    </row>
    <row r="634" s="45" customFormat="1" ht="17" customHeight="1" spans="1:2">
      <c r="A634" s="52" t="s">
        <v>94</v>
      </c>
      <c r="B634" s="51">
        <v>0</v>
      </c>
    </row>
    <row r="635" s="45" customFormat="1" ht="17" customHeight="1" spans="1:2">
      <c r="A635" s="52" t="s">
        <v>534</v>
      </c>
      <c r="B635" s="51">
        <v>315</v>
      </c>
    </row>
    <row r="636" s="45" customFormat="1" ht="17" customHeight="1" spans="1:2">
      <c r="A636" s="52" t="s">
        <v>535</v>
      </c>
      <c r="B636" s="51">
        <v>0</v>
      </c>
    </row>
    <row r="637" s="45" customFormat="1" ht="17" customHeight="1" spans="1:2">
      <c r="A637" s="52" t="s">
        <v>536</v>
      </c>
      <c r="B637" s="51">
        <v>0</v>
      </c>
    </row>
    <row r="638" s="45" customFormat="1" ht="17" customHeight="1" spans="1:2">
      <c r="A638" s="52" t="s">
        <v>537</v>
      </c>
      <c r="B638" s="51">
        <v>0</v>
      </c>
    </row>
    <row r="639" s="45" customFormat="1" ht="17" customHeight="1" spans="1:2">
      <c r="A639" s="52" t="s">
        <v>538</v>
      </c>
      <c r="B639" s="51">
        <v>493</v>
      </c>
    </row>
    <row r="640" s="45" customFormat="1" ht="17" customHeight="1" spans="1:2">
      <c r="A640" s="52" t="s">
        <v>539</v>
      </c>
      <c r="B640" s="51">
        <v>50</v>
      </c>
    </row>
    <row r="641" s="45" customFormat="1" ht="17" customHeight="1" spans="1:2">
      <c r="A641" s="52" t="s">
        <v>540</v>
      </c>
      <c r="B641" s="51">
        <v>443</v>
      </c>
    </row>
    <row r="642" s="45" customFormat="1" ht="17" customHeight="1" spans="1:2">
      <c r="A642" s="52" t="s">
        <v>541</v>
      </c>
      <c r="B642" s="51">
        <v>0</v>
      </c>
    </row>
    <row r="643" s="45" customFormat="1" ht="17" customHeight="1" spans="1:2">
      <c r="A643" s="52" t="s">
        <v>542</v>
      </c>
      <c r="B643" s="51">
        <v>0</v>
      </c>
    </row>
    <row r="644" s="45" customFormat="1" ht="17" customHeight="1" spans="1:2">
      <c r="A644" s="52" t="s">
        <v>543</v>
      </c>
      <c r="B644" s="51">
        <v>0</v>
      </c>
    </row>
    <row r="645" s="45" customFormat="1" ht="17" customHeight="1" spans="1:2">
      <c r="A645" s="52" t="s">
        <v>544</v>
      </c>
      <c r="B645" s="51">
        <v>0</v>
      </c>
    </row>
    <row r="646" s="45" customFormat="1" ht="17" customHeight="1" spans="1:2">
      <c r="A646" s="52" t="s">
        <v>545</v>
      </c>
      <c r="B646" s="51">
        <v>0</v>
      </c>
    </row>
    <row r="647" s="45" customFormat="1" ht="17" customHeight="1" spans="1:2">
      <c r="A647" s="52" t="s">
        <v>546</v>
      </c>
      <c r="B647" s="51">
        <v>0</v>
      </c>
    </row>
    <row r="648" s="45" customFormat="1" ht="17" customHeight="1" spans="1:2">
      <c r="A648" s="52" t="s">
        <v>547</v>
      </c>
      <c r="B648" s="51">
        <v>10</v>
      </c>
    </row>
    <row r="649" s="45" customFormat="1" ht="17" customHeight="1" spans="1:2">
      <c r="A649" s="52" t="s">
        <v>548</v>
      </c>
      <c r="B649" s="51">
        <v>0</v>
      </c>
    </row>
    <row r="650" s="45" customFormat="1" ht="17" customHeight="1" spans="1:2">
      <c r="A650" s="52" t="s">
        <v>549</v>
      </c>
      <c r="B650" s="51">
        <v>10</v>
      </c>
    </row>
    <row r="651" s="45" customFormat="1" ht="17" customHeight="1" spans="1:2">
      <c r="A651" s="52" t="s">
        <v>550</v>
      </c>
      <c r="B651" s="51">
        <v>23900</v>
      </c>
    </row>
    <row r="652" s="45" customFormat="1" ht="17" customHeight="1" spans="1:2">
      <c r="A652" s="52" t="s">
        <v>551</v>
      </c>
      <c r="B652" s="51">
        <v>23900</v>
      </c>
    </row>
    <row r="653" s="45" customFormat="1" ht="17" customHeight="1" spans="1:2">
      <c r="A653" s="52" t="s">
        <v>552</v>
      </c>
      <c r="B653" s="51">
        <v>0</v>
      </c>
    </row>
    <row r="654" s="45" customFormat="1" ht="17" customHeight="1" spans="1:2">
      <c r="A654" s="52" t="s">
        <v>553</v>
      </c>
      <c r="B654" s="51">
        <v>0</v>
      </c>
    </row>
    <row r="655" s="45" customFormat="1" ht="17" customHeight="1" spans="1:2">
      <c r="A655" s="52" t="s">
        <v>554</v>
      </c>
      <c r="B655" s="51">
        <v>0</v>
      </c>
    </row>
    <row r="656" s="45" customFormat="1" ht="17" customHeight="1" spans="1:2">
      <c r="A656" s="52" t="s">
        <v>555</v>
      </c>
      <c r="B656" s="51">
        <v>0</v>
      </c>
    </row>
    <row r="657" s="45" customFormat="1" ht="17" customHeight="1" spans="1:2">
      <c r="A657" s="52" t="s">
        <v>556</v>
      </c>
      <c r="B657" s="51">
        <v>0</v>
      </c>
    </row>
    <row r="658" s="45" customFormat="1" ht="17" customHeight="1" spans="1:2">
      <c r="A658" s="52" t="s">
        <v>557</v>
      </c>
      <c r="B658" s="51">
        <v>0</v>
      </c>
    </row>
    <row r="659" s="45" customFormat="1" ht="17" customHeight="1" spans="1:2">
      <c r="A659" s="52" t="s">
        <v>558</v>
      </c>
      <c r="B659" s="51">
        <v>1471</v>
      </c>
    </row>
    <row r="660" s="45" customFormat="1" ht="17" customHeight="1" spans="1:2">
      <c r="A660" s="52" t="s">
        <v>92</v>
      </c>
      <c r="B660" s="51">
        <v>537</v>
      </c>
    </row>
    <row r="661" s="45" customFormat="1" ht="17" customHeight="1" spans="1:2">
      <c r="A661" s="52" t="s">
        <v>93</v>
      </c>
      <c r="B661" s="51">
        <v>0</v>
      </c>
    </row>
    <row r="662" s="45" customFormat="1" ht="17" customHeight="1" spans="1:2">
      <c r="A662" s="52" t="s">
        <v>94</v>
      </c>
      <c r="B662" s="51">
        <v>0</v>
      </c>
    </row>
    <row r="663" s="45" customFormat="1" ht="17" customHeight="1" spans="1:2">
      <c r="A663" s="52" t="s">
        <v>559</v>
      </c>
      <c r="B663" s="51">
        <v>299</v>
      </c>
    </row>
    <row r="664" s="45" customFormat="1" ht="17" customHeight="1" spans="1:2">
      <c r="A664" s="52" t="s">
        <v>560</v>
      </c>
      <c r="B664" s="51">
        <v>168</v>
      </c>
    </row>
    <row r="665" s="45" customFormat="1" ht="17" customHeight="1" spans="1:2">
      <c r="A665" s="52" t="s">
        <v>101</v>
      </c>
      <c r="B665" s="51">
        <v>136</v>
      </c>
    </row>
    <row r="666" s="45" customFormat="1" ht="17" customHeight="1" spans="1:2">
      <c r="A666" s="52" t="s">
        <v>561</v>
      </c>
      <c r="B666" s="51">
        <v>331</v>
      </c>
    </row>
    <row r="667" s="45" customFormat="1" ht="16.95" customHeight="1" spans="1:2">
      <c r="A667" s="52" t="s">
        <v>562</v>
      </c>
      <c r="B667" s="51">
        <v>0</v>
      </c>
    </row>
    <row r="668" s="45" customFormat="1" ht="16.95" customHeight="1" spans="1:2">
      <c r="A668" s="52" t="s">
        <v>563</v>
      </c>
      <c r="B668" s="51">
        <v>0</v>
      </c>
    </row>
    <row r="669" s="45" customFormat="1" ht="16.95" customHeight="1" spans="1:2">
      <c r="A669" s="52" t="s">
        <v>564</v>
      </c>
      <c r="B669" s="51">
        <v>0</v>
      </c>
    </row>
    <row r="670" s="45" customFormat="1" ht="17" customHeight="1" spans="1:2">
      <c r="A670" s="52" t="s">
        <v>565</v>
      </c>
      <c r="B670" s="51">
        <v>2300</v>
      </c>
    </row>
    <row r="671" s="45" customFormat="1" ht="17" customHeight="1" spans="1:2">
      <c r="A671" s="52" t="s">
        <v>566</v>
      </c>
      <c r="B671" s="51">
        <v>2300</v>
      </c>
    </row>
    <row r="672" s="45" customFormat="1" ht="17" customHeight="1" spans="1:2">
      <c r="A672" s="52" t="s">
        <v>567</v>
      </c>
      <c r="B672" s="51">
        <v>166282</v>
      </c>
    </row>
    <row r="673" s="45" customFormat="1" ht="17" customHeight="1" spans="1:2">
      <c r="A673" s="52" t="s">
        <v>568</v>
      </c>
      <c r="B673" s="51">
        <v>1765</v>
      </c>
    </row>
    <row r="674" s="45" customFormat="1" ht="17" customHeight="1" spans="1:2">
      <c r="A674" s="52" t="s">
        <v>92</v>
      </c>
      <c r="B674" s="51">
        <v>797</v>
      </c>
    </row>
    <row r="675" s="45" customFormat="1" ht="17" customHeight="1" spans="1:2">
      <c r="A675" s="52" t="s">
        <v>93</v>
      </c>
      <c r="B675" s="51">
        <v>77</v>
      </c>
    </row>
    <row r="676" s="45" customFormat="1" ht="17" customHeight="1" spans="1:2">
      <c r="A676" s="52" t="s">
        <v>94</v>
      </c>
      <c r="B676" s="51">
        <v>0</v>
      </c>
    </row>
    <row r="677" s="45" customFormat="1" ht="17" customHeight="1" spans="1:2">
      <c r="A677" s="52" t="s">
        <v>569</v>
      </c>
      <c r="B677" s="51">
        <v>891</v>
      </c>
    </row>
    <row r="678" s="45" customFormat="1" ht="17" customHeight="1" spans="1:2">
      <c r="A678" s="52" t="s">
        <v>570</v>
      </c>
      <c r="B678" s="51">
        <v>31244</v>
      </c>
    </row>
    <row r="679" s="45" customFormat="1" ht="17" customHeight="1" spans="1:2">
      <c r="A679" s="52" t="s">
        <v>571</v>
      </c>
      <c r="B679" s="51">
        <v>20172</v>
      </c>
    </row>
    <row r="680" s="45" customFormat="1" ht="17" customHeight="1" spans="1:2">
      <c r="A680" s="52" t="s">
        <v>572</v>
      </c>
      <c r="B680" s="51">
        <v>5073</v>
      </c>
    </row>
    <row r="681" s="45" customFormat="1" ht="17" customHeight="1" spans="1:2">
      <c r="A681" s="52" t="s">
        <v>573</v>
      </c>
      <c r="B681" s="51">
        <v>0</v>
      </c>
    </row>
    <row r="682" s="45" customFormat="1" ht="17" customHeight="1" spans="1:2">
      <c r="A682" s="52" t="s">
        <v>574</v>
      </c>
      <c r="B682" s="51">
        <v>0</v>
      </c>
    </row>
    <row r="683" s="45" customFormat="1" ht="17" customHeight="1" spans="1:2">
      <c r="A683" s="52" t="s">
        <v>575</v>
      </c>
      <c r="B683" s="51">
        <v>3131</v>
      </c>
    </row>
    <row r="684" s="45" customFormat="1" ht="17" customHeight="1" spans="1:2">
      <c r="A684" s="52" t="s">
        <v>576</v>
      </c>
      <c r="B684" s="51">
        <v>2357</v>
      </c>
    </row>
    <row r="685" s="45" customFormat="1" ht="17" customHeight="1" spans="1:2">
      <c r="A685" s="52" t="s">
        <v>577</v>
      </c>
      <c r="B685" s="51">
        <v>0</v>
      </c>
    </row>
    <row r="686" s="45" customFormat="1" ht="17" customHeight="1" spans="1:2">
      <c r="A686" s="52" t="s">
        <v>578</v>
      </c>
      <c r="B686" s="51">
        <v>0</v>
      </c>
    </row>
    <row r="687" s="45" customFormat="1" ht="17" customHeight="1" spans="1:2">
      <c r="A687" s="52" t="s">
        <v>579</v>
      </c>
      <c r="B687" s="51">
        <v>0</v>
      </c>
    </row>
    <row r="688" s="45" customFormat="1" ht="17" customHeight="1" spans="1:2">
      <c r="A688" s="52" t="s">
        <v>580</v>
      </c>
      <c r="B688" s="51">
        <v>0</v>
      </c>
    </row>
    <row r="689" s="45" customFormat="1" ht="17" customHeight="1" spans="1:2">
      <c r="A689" s="52" t="s">
        <v>581</v>
      </c>
      <c r="B689" s="51">
        <v>0</v>
      </c>
    </row>
    <row r="690" s="45" customFormat="1" ht="16.95" customHeight="1" spans="1:2">
      <c r="A690" s="52" t="s">
        <v>582</v>
      </c>
      <c r="B690" s="51">
        <v>400</v>
      </c>
    </row>
    <row r="691" s="45" customFormat="1" ht="16.95" customHeight="1" spans="1:2">
      <c r="A691" s="52" t="s">
        <v>583</v>
      </c>
      <c r="B691" s="51">
        <v>0</v>
      </c>
    </row>
    <row r="692" s="45" customFormat="1" ht="17" customHeight="1" spans="1:2">
      <c r="A692" s="52" t="s">
        <v>584</v>
      </c>
      <c r="B692" s="51">
        <v>111</v>
      </c>
    </row>
    <row r="693" s="45" customFormat="1" ht="17" customHeight="1" spans="1:2">
      <c r="A693" s="52" t="s">
        <v>585</v>
      </c>
      <c r="B693" s="51">
        <v>0</v>
      </c>
    </row>
    <row r="694" s="45" customFormat="1" ht="17" customHeight="1" spans="1:2">
      <c r="A694" s="52" t="s">
        <v>586</v>
      </c>
      <c r="B694" s="51">
        <v>0</v>
      </c>
    </row>
    <row r="695" s="45" customFormat="1" ht="17" customHeight="1" spans="1:2">
      <c r="A695" s="52" t="s">
        <v>587</v>
      </c>
      <c r="B695" s="51">
        <v>0</v>
      </c>
    </row>
    <row r="696" s="45" customFormat="1" ht="17" customHeight="1" spans="1:2">
      <c r="A696" s="52" t="s">
        <v>588</v>
      </c>
      <c r="B696" s="51">
        <v>0</v>
      </c>
    </row>
    <row r="697" s="45" customFormat="1" ht="17" customHeight="1" spans="1:2">
      <c r="A697" s="52" t="s">
        <v>589</v>
      </c>
      <c r="B697" s="51">
        <v>35972</v>
      </c>
    </row>
    <row r="698" s="45" customFormat="1" ht="17" customHeight="1" spans="1:2">
      <c r="A698" s="52" t="s">
        <v>590</v>
      </c>
      <c r="B698" s="51">
        <v>1969</v>
      </c>
    </row>
    <row r="699" s="45" customFormat="1" ht="17" customHeight="1" spans="1:2">
      <c r="A699" s="52" t="s">
        <v>591</v>
      </c>
      <c r="B699" s="51">
        <v>979</v>
      </c>
    </row>
    <row r="700" s="45" customFormat="1" ht="17" customHeight="1" spans="1:2">
      <c r="A700" s="52" t="s">
        <v>592</v>
      </c>
      <c r="B700" s="51">
        <v>0</v>
      </c>
    </row>
    <row r="701" s="45" customFormat="1" ht="17" customHeight="1" spans="1:2">
      <c r="A701" s="52" t="s">
        <v>593</v>
      </c>
      <c r="B701" s="51">
        <v>10</v>
      </c>
    </row>
    <row r="702" s="45" customFormat="1" ht="17" customHeight="1" spans="1:2">
      <c r="A702" s="52" t="s">
        <v>594</v>
      </c>
      <c r="B702" s="51">
        <v>254</v>
      </c>
    </row>
    <row r="703" s="45" customFormat="1" ht="17" customHeight="1" spans="1:2">
      <c r="A703" s="52" t="s">
        <v>595</v>
      </c>
      <c r="B703" s="51">
        <v>1380</v>
      </c>
    </row>
    <row r="704" s="45" customFormat="1" ht="17" customHeight="1" spans="1:2">
      <c r="A704" s="52" t="s">
        <v>596</v>
      </c>
      <c r="B704" s="51">
        <v>248</v>
      </c>
    </row>
    <row r="705" s="45" customFormat="1" ht="17" customHeight="1" spans="1:2">
      <c r="A705" s="52" t="s">
        <v>597</v>
      </c>
      <c r="B705" s="51">
        <v>218</v>
      </c>
    </row>
    <row r="706" s="45" customFormat="1" ht="17" customHeight="1" spans="1:2">
      <c r="A706" s="52" t="s">
        <v>598</v>
      </c>
      <c r="B706" s="51">
        <v>30270</v>
      </c>
    </row>
    <row r="707" s="45" customFormat="1" ht="17" customHeight="1" spans="1:2">
      <c r="A707" s="52" t="s">
        <v>599</v>
      </c>
      <c r="B707" s="51">
        <v>75</v>
      </c>
    </row>
    <row r="708" s="45" customFormat="1" ht="17" customHeight="1" spans="1:2">
      <c r="A708" s="52" t="s">
        <v>600</v>
      </c>
      <c r="B708" s="51">
        <v>569</v>
      </c>
    </row>
    <row r="709" s="45" customFormat="1" ht="17" customHeight="1" spans="1:2">
      <c r="A709" s="52" t="s">
        <v>601</v>
      </c>
      <c r="B709" s="51">
        <v>1449</v>
      </c>
    </row>
    <row r="710" s="45" customFormat="1" ht="17" customHeight="1" spans="1:2">
      <c r="A710" s="52" t="s">
        <v>602</v>
      </c>
      <c r="B710" s="51">
        <v>1445</v>
      </c>
    </row>
    <row r="711" s="45" customFormat="1" ht="17" customHeight="1" spans="1:2">
      <c r="A711" s="52" t="s">
        <v>603</v>
      </c>
      <c r="B711" s="51">
        <v>4</v>
      </c>
    </row>
    <row r="712" s="45" customFormat="1" ht="17" customHeight="1" spans="1:2">
      <c r="A712" s="52" t="s">
        <v>604</v>
      </c>
      <c r="B712" s="51">
        <v>148</v>
      </c>
    </row>
    <row r="713" s="45" customFormat="1" ht="17" customHeight="1" spans="1:2">
      <c r="A713" s="52" t="s">
        <v>605</v>
      </c>
      <c r="B713" s="51">
        <v>137</v>
      </c>
    </row>
    <row r="714" s="45" customFormat="1" ht="17" customHeight="1" spans="1:2">
      <c r="A714" s="52" t="s">
        <v>606</v>
      </c>
      <c r="B714" s="51">
        <v>0</v>
      </c>
    </row>
    <row r="715" s="45" customFormat="1" ht="17" customHeight="1" spans="1:2">
      <c r="A715" s="52" t="s">
        <v>607</v>
      </c>
      <c r="B715" s="51">
        <v>11</v>
      </c>
    </row>
    <row r="716" s="45" customFormat="1" ht="17" customHeight="1" spans="1:2">
      <c r="A716" s="52" t="s">
        <v>608</v>
      </c>
      <c r="B716" s="51">
        <v>9635</v>
      </c>
    </row>
    <row r="717" s="45" customFormat="1" ht="17" customHeight="1" spans="1:2">
      <c r="A717" s="52" t="s">
        <v>609</v>
      </c>
      <c r="B717" s="51">
        <v>0</v>
      </c>
    </row>
    <row r="718" s="45" customFormat="1" ht="17" customHeight="1" spans="1:2">
      <c r="A718" s="52" t="s">
        <v>610</v>
      </c>
      <c r="B718" s="51">
        <v>0</v>
      </c>
    </row>
    <row r="719" s="45" customFormat="1" ht="17" customHeight="1" spans="1:2">
      <c r="A719" s="52" t="s">
        <v>611</v>
      </c>
      <c r="B719" s="51">
        <v>0</v>
      </c>
    </row>
    <row r="720" s="45" customFormat="1" ht="17" customHeight="1" spans="1:2">
      <c r="A720" s="52" t="s">
        <v>612</v>
      </c>
      <c r="B720" s="51">
        <v>9635</v>
      </c>
    </row>
    <row r="721" s="45" customFormat="1" ht="17" customHeight="1" spans="1:2">
      <c r="A721" s="52" t="s">
        <v>613</v>
      </c>
      <c r="B721" s="51">
        <v>77124</v>
      </c>
    </row>
    <row r="722" s="45" customFormat="1" ht="17" customHeight="1" spans="1:2">
      <c r="A722" s="52" t="s">
        <v>614</v>
      </c>
      <c r="B722" s="51">
        <v>0</v>
      </c>
    </row>
    <row r="723" s="45" customFormat="1" ht="17" customHeight="1" spans="1:2">
      <c r="A723" s="52" t="s">
        <v>615</v>
      </c>
      <c r="B723" s="51">
        <v>77124</v>
      </c>
    </row>
    <row r="724" s="45" customFormat="1" ht="17" customHeight="1" spans="1:2">
      <c r="A724" s="52" t="s">
        <v>616</v>
      </c>
      <c r="B724" s="51">
        <v>0</v>
      </c>
    </row>
    <row r="725" s="45" customFormat="1" ht="17" customHeight="1" spans="1:2">
      <c r="A725" s="52" t="s">
        <v>617</v>
      </c>
      <c r="B725" s="51">
        <v>35</v>
      </c>
    </row>
    <row r="726" s="45" customFormat="1" ht="17" customHeight="1" spans="1:2">
      <c r="A726" s="52" t="s">
        <v>618</v>
      </c>
      <c r="B726" s="51">
        <v>0</v>
      </c>
    </row>
    <row r="727" s="45" customFormat="1" ht="17" customHeight="1" spans="1:2">
      <c r="A727" s="52" t="s">
        <v>619</v>
      </c>
      <c r="B727" s="51">
        <v>35</v>
      </c>
    </row>
    <row r="728" s="45" customFormat="1" ht="17" customHeight="1" spans="1:2">
      <c r="A728" s="52" t="s">
        <v>620</v>
      </c>
      <c r="B728" s="51">
        <v>0</v>
      </c>
    </row>
    <row r="729" s="45" customFormat="1" ht="17" customHeight="1" spans="1:2">
      <c r="A729" s="52" t="s">
        <v>621</v>
      </c>
      <c r="B729" s="51">
        <v>0</v>
      </c>
    </row>
    <row r="730" s="45" customFormat="1" ht="17" customHeight="1" spans="1:2">
      <c r="A730" s="52" t="s">
        <v>622</v>
      </c>
      <c r="B730" s="51">
        <v>0</v>
      </c>
    </row>
    <row r="731" s="45" customFormat="1" ht="17" customHeight="1" spans="1:2">
      <c r="A731" s="52" t="s">
        <v>623</v>
      </c>
      <c r="B731" s="51">
        <v>0</v>
      </c>
    </row>
    <row r="732" s="45" customFormat="1" ht="17" customHeight="1" spans="1:2">
      <c r="A732" s="52" t="s">
        <v>624</v>
      </c>
      <c r="B732" s="51">
        <v>2311</v>
      </c>
    </row>
    <row r="733" s="45" customFormat="1" ht="17" customHeight="1" spans="1:2">
      <c r="A733" s="52" t="s">
        <v>92</v>
      </c>
      <c r="B733" s="51">
        <v>1237</v>
      </c>
    </row>
    <row r="734" s="45" customFormat="1" ht="17" customHeight="1" spans="1:2">
      <c r="A734" s="52" t="s">
        <v>93</v>
      </c>
      <c r="B734" s="51">
        <v>0</v>
      </c>
    </row>
    <row r="735" s="45" customFormat="1" ht="17" customHeight="1" spans="1:2">
      <c r="A735" s="52" t="s">
        <v>94</v>
      </c>
      <c r="B735" s="51">
        <v>0</v>
      </c>
    </row>
    <row r="736" s="45" customFormat="1" ht="17" customHeight="1" spans="1:2">
      <c r="A736" s="52" t="s">
        <v>133</v>
      </c>
      <c r="B736" s="51">
        <v>145</v>
      </c>
    </row>
    <row r="737" s="45" customFormat="1" ht="17" customHeight="1" spans="1:2">
      <c r="A737" s="52" t="s">
        <v>625</v>
      </c>
      <c r="B737" s="51">
        <v>491</v>
      </c>
    </row>
    <row r="738" s="45" customFormat="1" ht="17" customHeight="1" spans="1:2">
      <c r="A738" s="52" t="s">
        <v>626</v>
      </c>
      <c r="B738" s="51">
        <v>120</v>
      </c>
    </row>
    <row r="739" s="45" customFormat="1" ht="17" customHeight="1" spans="1:2">
      <c r="A739" s="52" t="s">
        <v>101</v>
      </c>
      <c r="B739" s="51">
        <v>0</v>
      </c>
    </row>
    <row r="740" s="45" customFormat="1" ht="17" customHeight="1" spans="1:2">
      <c r="A740" s="52" t="s">
        <v>627</v>
      </c>
      <c r="B740" s="51">
        <v>318</v>
      </c>
    </row>
    <row r="741" s="45" customFormat="1" ht="17" customHeight="1" spans="1:2">
      <c r="A741" s="52" t="s">
        <v>628</v>
      </c>
      <c r="B741" s="51">
        <v>24</v>
      </c>
    </row>
    <row r="742" s="45" customFormat="1" ht="17" customHeight="1" spans="1:2">
      <c r="A742" s="52" t="s">
        <v>629</v>
      </c>
      <c r="B742" s="51">
        <v>24</v>
      </c>
    </row>
    <row r="743" s="45" customFormat="1" ht="17" customHeight="1" spans="1:2">
      <c r="A743" s="52" t="s">
        <v>630</v>
      </c>
      <c r="B743" s="51">
        <v>6575</v>
      </c>
    </row>
    <row r="744" s="45" customFormat="1" ht="17" customHeight="1" spans="1:2">
      <c r="A744" s="52" t="s">
        <v>631</v>
      </c>
      <c r="B744" s="51">
        <v>6575</v>
      </c>
    </row>
    <row r="745" s="45" customFormat="1" ht="17" customHeight="1" spans="1:2">
      <c r="A745" s="52" t="s">
        <v>632</v>
      </c>
      <c r="B745" s="51">
        <v>68562</v>
      </c>
    </row>
    <row r="746" s="45" customFormat="1" ht="17" customHeight="1" spans="1:2">
      <c r="A746" s="52" t="s">
        <v>633</v>
      </c>
      <c r="B746" s="51">
        <v>1574</v>
      </c>
    </row>
    <row r="747" s="45" customFormat="1" ht="17" customHeight="1" spans="1:2">
      <c r="A747" s="52" t="s">
        <v>92</v>
      </c>
      <c r="B747" s="51">
        <v>1278</v>
      </c>
    </row>
    <row r="748" s="45" customFormat="1" ht="17" customHeight="1" spans="1:2">
      <c r="A748" s="52" t="s">
        <v>93</v>
      </c>
      <c r="B748" s="51">
        <v>0</v>
      </c>
    </row>
    <row r="749" s="45" customFormat="1" ht="17" customHeight="1" spans="1:2">
      <c r="A749" s="52" t="s">
        <v>94</v>
      </c>
      <c r="B749" s="51">
        <v>0</v>
      </c>
    </row>
    <row r="750" s="45" customFormat="1" ht="17" customHeight="1" spans="1:2">
      <c r="A750" s="52" t="s">
        <v>634</v>
      </c>
      <c r="B750" s="51">
        <v>0</v>
      </c>
    </row>
    <row r="751" s="45" customFormat="1" ht="17" customHeight="1" spans="1:2">
      <c r="A751" s="52" t="s">
        <v>635</v>
      </c>
      <c r="B751" s="51">
        <v>0</v>
      </c>
    </row>
    <row r="752" s="45" customFormat="1" ht="17" customHeight="1" spans="1:2">
      <c r="A752" s="52" t="s">
        <v>636</v>
      </c>
      <c r="B752" s="51">
        <v>0</v>
      </c>
    </row>
    <row r="753" s="45" customFormat="1" ht="17" customHeight="1" spans="1:2">
      <c r="A753" s="52" t="s">
        <v>637</v>
      </c>
      <c r="B753" s="51">
        <v>0</v>
      </c>
    </row>
    <row r="754" s="45" customFormat="1" ht="17" customHeight="1" spans="1:2">
      <c r="A754" s="52" t="s">
        <v>638</v>
      </c>
      <c r="B754" s="51">
        <v>0</v>
      </c>
    </row>
    <row r="755" s="45" customFormat="1" ht="17" customHeight="1" spans="1:2">
      <c r="A755" s="52" t="s">
        <v>639</v>
      </c>
      <c r="B755" s="51">
        <v>296</v>
      </c>
    </row>
    <row r="756" s="45" customFormat="1" ht="17" customHeight="1" spans="1:2">
      <c r="A756" s="52" t="s">
        <v>640</v>
      </c>
      <c r="B756" s="51">
        <v>2417</v>
      </c>
    </row>
    <row r="757" s="45" customFormat="1" ht="17" customHeight="1" spans="1:2">
      <c r="A757" s="52" t="s">
        <v>641</v>
      </c>
      <c r="B757" s="51">
        <v>1714</v>
      </c>
    </row>
    <row r="758" s="45" customFormat="1" ht="17" customHeight="1" spans="1:2">
      <c r="A758" s="52" t="s">
        <v>642</v>
      </c>
      <c r="B758" s="51">
        <v>0</v>
      </c>
    </row>
    <row r="759" s="45" customFormat="1" ht="17" customHeight="1" spans="1:2">
      <c r="A759" s="52" t="s">
        <v>643</v>
      </c>
      <c r="B759" s="51">
        <v>703</v>
      </c>
    </row>
    <row r="760" s="45" customFormat="1" ht="17" customHeight="1" spans="1:2">
      <c r="A760" s="52" t="s">
        <v>644</v>
      </c>
      <c r="B760" s="51">
        <v>3569</v>
      </c>
    </row>
    <row r="761" s="45" customFormat="1" ht="17" customHeight="1" spans="1:2">
      <c r="A761" s="52" t="s">
        <v>645</v>
      </c>
      <c r="B761" s="51">
        <v>205</v>
      </c>
    </row>
    <row r="762" s="45" customFormat="1" ht="17" customHeight="1" spans="1:2">
      <c r="A762" s="52" t="s">
        <v>646</v>
      </c>
      <c r="B762" s="51">
        <v>50</v>
      </c>
    </row>
    <row r="763" s="45" customFormat="1" ht="17" customHeight="1" spans="1:2">
      <c r="A763" s="52" t="s">
        <v>647</v>
      </c>
      <c r="B763" s="51">
        <v>0</v>
      </c>
    </row>
    <row r="764" s="45" customFormat="1" ht="17" customHeight="1" spans="1:2">
      <c r="A764" s="52" t="s">
        <v>648</v>
      </c>
      <c r="B764" s="51">
        <v>0</v>
      </c>
    </row>
    <row r="765" s="45" customFormat="1" ht="17" customHeight="1" spans="1:2">
      <c r="A765" s="52" t="s">
        <v>649</v>
      </c>
      <c r="B765" s="51">
        <v>0</v>
      </c>
    </row>
    <row r="766" s="45" customFormat="1" ht="17" customHeight="1" spans="1:2">
      <c r="A766" s="52" t="s">
        <v>650</v>
      </c>
      <c r="B766" s="51">
        <v>0</v>
      </c>
    </row>
    <row r="767" s="45" customFormat="1" ht="16.95" customHeight="1" spans="1:2">
      <c r="A767" s="52" t="s">
        <v>651</v>
      </c>
      <c r="B767" s="51">
        <v>0</v>
      </c>
    </row>
    <row r="768" s="45" customFormat="1" ht="17" customHeight="1" spans="1:2">
      <c r="A768" s="52" t="s">
        <v>652</v>
      </c>
      <c r="B768" s="51">
        <v>3314</v>
      </c>
    </row>
    <row r="769" s="45" customFormat="1" ht="17" customHeight="1" spans="1:2">
      <c r="A769" s="52" t="s">
        <v>653</v>
      </c>
      <c r="B769" s="51">
        <v>145</v>
      </c>
    </row>
    <row r="770" s="45" customFormat="1" ht="17" customHeight="1" spans="1:2">
      <c r="A770" s="52" t="s">
        <v>654</v>
      </c>
      <c r="B770" s="51">
        <v>125</v>
      </c>
    </row>
    <row r="771" s="45" customFormat="1" ht="17" customHeight="1" spans="1:2">
      <c r="A771" s="52" t="s">
        <v>655</v>
      </c>
      <c r="B771" s="51">
        <v>0</v>
      </c>
    </row>
    <row r="772" s="45" customFormat="1" ht="17" customHeight="1" spans="1:2">
      <c r="A772" s="52" t="s">
        <v>656</v>
      </c>
      <c r="B772" s="51">
        <v>0</v>
      </c>
    </row>
    <row r="773" s="45" customFormat="1" ht="16.95" customHeight="1" spans="1:2">
      <c r="A773" s="52" t="s">
        <v>657</v>
      </c>
      <c r="B773" s="51">
        <v>0</v>
      </c>
    </row>
    <row r="774" s="45" customFormat="1" ht="16.95" customHeight="1" spans="1:2">
      <c r="A774" s="52" t="s">
        <v>658</v>
      </c>
      <c r="B774" s="51">
        <v>0</v>
      </c>
    </row>
    <row r="775" s="45" customFormat="1" ht="17" customHeight="1" spans="1:2">
      <c r="A775" s="52" t="s">
        <v>659</v>
      </c>
      <c r="B775" s="51">
        <v>20</v>
      </c>
    </row>
    <row r="776" s="45" customFormat="1" ht="17" customHeight="1" spans="1:2">
      <c r="A776" s="52" t="s">
        <v>660</v>
      </c>
      <c r="B776" s="51">
        <v>0</v>
      </c>
    </row>
    <row r="777" s="45" customFormat="1" ht="17" customHeight="1" spans="1:2">
      <c r="A777" s="52" t="s">
        <v>661</v>
      </c>
      <c r="B777" s="51">
        <v>0</v>
      </c>
    </row>
    <row r="778" s="45" customFormat="1" ht="17" customHeight="1" spans="1:2">
      <c r="A778" s="52" t="s">
        <v>662</v>
      </c>
      <c r="B778" s="51">
        <v>0</v>
      </c>
    </row>
    <row r="779" s="45" customFormat="1" ht="17" customHeight="1" spans="1:2">
      <c r="A779" s="52" t="s">
        <v>663</v>
      </c>
      <c r="B779" s="51">
        <v>0</v>
      </c>
    </row>
    <row r="780" s="45" customFormat="1" ht="17" customHeight="1" spans="1:2">
      <c r="A780" s="52" t="s">
        <v>664</v>
      </c>
      <c r="B780" s="51">
        <v>0</v>
      </c>
    </row>
    <row r="781" s="45" customFormat="1" ht="17" customHeight="1" spans="1:2">
      <c r="A781" s="52" t="s">
        <v>665</v>
      </c>
      <c r="B781" s="51">
        <v>0</v>
      </c>
    </row>
    <row r="782" s="45" customFormat="1" ht="17" customHeight="1" spans="1:2">
      <c r="A782" s="52" t="s">
        <v>666</v>
      </c>
      <c r="B782" s="51">
        <v>0</v>
      </c>
    </row>
    <row r="783" s="45" customFormat="1" ht="17" customHeight="1" spans="1:2">
      <c r="A783" s="52" t="s">
        <v>667</v>
      </c>
      <c r="B783" s="51">
        <v>0</v>
      </c>
    </row>
    <row r="784" s="45" customFormat="1" ht="17" customHeight="1" spans="1:2">
      <c r="A784" s="52" t="s">
        <v>668</v>
      </c>
      <c r="B784" s="51">
        <v>0</v>
      </c>
    </row>
    <row r="785" s="45" customFormat="1" ht="17" customHeight="1" spans="1:2">
      <c r="A785" s="52" t="s">
        <v>669</v>
      </c>
      <c r="B785" s="51">
        <v>0</v>
      </c>
    </row>
    <row r="786" s="45" customFormat="1" ht="17" customHeight="1" spans="1:2">
      <c r="A786" s="52" t="s">
        <v>670</v>
      </c>
      <c r="B786" s="51">
        <v>0</v>
      </c>
    </row>
    <row r="787" s="45" customFormat="1" ht="17" customHeight="1" spans="1:2">
      <c r="A787" s="52" t="s">
        <v>671</v>
      </c>
      <c r="B787" s="51">
        <v>0</v>
      </c>
    </row>
    <row r="788" s="45" customFormat="1" ht="17" customHeight="1" spans="1:2">
      <c r="A788" s="52" t="s">
        <v>672</v>
      </c>
      <c r="B788" s="51">
        <v>0</v>
      </c>
    </row>
    <row r="789" s="45" customFormat="1" ht="17" customHeight="1" spans="1:2">
      <c r="A789" s="52" t="s">
        <v>673</v>
      </c>
      <c r="B789" s="51">
        <v>0</v>
      </c>
    </row>
    <row r="790" s="45" customFormat="1" ht="17" customHeight="1" spans="1:2">
      <c r="A790" s="52" t="s">
        <v>674</v>
      </c>
      <c r="B790" s="51">
        <v>0</v>
      </c>
    </row>
    <row r="791" s="45" customFormat="1" ht="17" customHeight="1" spans="1:2">
      <c r="A791" s="52" t="s">
        <v>675</v>
      </c>
      <c r="B791" s="51">
        <v>0</v>
      </c>
    </row>
    <row r="792" s="45" customFormat="1" ht="17" customHeight="1" spans="1:2">
      <c r="A792" s="52" t="s">
        <v>676</v>
      </c>
      <c r="B792" s="51">
        <v>0</v>
      </c>
    </row>
    <row r="793" s="45" customFormat="1" ht="17" customHeight="1" spans="1:2">
      <c r="A793" s="52" t="s">
        <v>677</v>
      </c>
      <c r="B793" s="51">
        <v>0</v>
      </c>
    </row>
    <row r="794" s="45" customFormat="1" ht="17" customHeight="1" spans="1:2">
      <c r="A794" s="52" t="s">
        <v>678</v>
      </c>
      <c r="B794" s="51">
        <v>0</v>
      </c>
    </row>
    <row r="795" s="45" customFormat="1" ht="17" customHeight="1" spans="1:2">
      <c r="A795" s="52" t="s">
        <v>679</v>
      </c>
      <c r="B795" s="51">
        <v>0</v>
      </c>
    </row>
    <row r="796" s="45" customFormat="1" ht="17" customHeight="1" spans="1:2">
      <c r="A796" s="52" t="s">
        <v>680</v>
      </c>
      <c r="B796" s="51">
        <v>0</v>
      </c>
    </row>
    <row r="797" s="45" customFormat="1" ht="17" customHeight="1" spans="1:2">
      <c r="A797" s="52" t="s">
        <v>681</v>
      </c>
      <c r="B797" s="51">
        <v>2008</v>
      </c>
    </row>
    <row r="798" s="45" customFormat="1" ht="17" customHeight="1" spans="1:2">
      <c r="A798" s="52" t="s">
        <v>682</v>
      </c>
      <c r="B798" s="51">
        <v>2008</v>
      </c>
    </row>
    <row r="799" s="45" customFormat="1" ht="17" customHeight="1" spans="1:2">
      <c r="A799" s="52" t="s">
        <v>683</v>
      </c>
      <c r="B799" s="51">
        <v>2412</v>
      </c>
    </row>
    <row r="800" s="45" customFormat="1" ht="17" customHeight="1" spans="1:2">
      <c r="A800" s="52" t="s">
        <v>684</v>
      </c>
      <c r="B800" s="51">
        <v>412</v>
      </c>
    </row>
    <row r="801" s="45" customFormat="1" ht="17" customHeight="1" spans="1:2">
      <c r="A801" s="52" t="s">
        <v>685</v>
      </c>
      <c r="B801" s="51">
        <v>0</v>
      </c>
    </row>
    <row r="802" s="45" customFormat="1" ht="17" customHeight="1" spans="1:2">
      <c r="A802" s="52" t="s">
        <v>686</v>
      </c>
      <c r="B802" s="51">
        <v>0</v>
      </c>
    </row>
    <row r="803" s="45" customFormat="1" ht="17" customHeight="1" spans="1:2">
      <c r="A803" s="52" t="s">
        <v>687</v>
      </c>
      <c r="B803" s="51">
        <v>0</v>
      </c>
    </row>
    <row r="804" s="45" customFormat="1" ht="17" customHeight="1" spans="1:2">
      <c r="A804" s="52" t="s">
        <v>688</v>
      </c>
      <c r="B804" s="51">
        <v>2000</v>
      </c>
    </row>
    <row r="805" s="45" customFormat="1" ht="17" customHeight="1" spans="1:2">
      <c r="A805" s="52" t="s">
        <v>689</v>
      </c>
      <c r="B805" s="51">
        <v>0</v>
      </c>
    </row>
    <row r="806" s="45" customFormat="1" ht="17" customHeight="1" spans="1:2">
      <c r="A806" s="52" t="s">
        <v>690</v>
      </c>
      <c r="B806" s="51">
        <v>0</v>
      </c>
    </row>
    <row r="807" s="45" customFormat="1" ht="17" customHeight="1" spans="1:2">
      <c r="A807" s="52" t="s">
        <v>691</v>
      </c>
      <c r="B807" s="51">
        <v>0</v>
      </c>
    </row>
    <row r="808" s="45" customFormat="1" ht="17" customHeight="1" spans="1:2">
      <c r="A808" s="52" t="s">
        <v>692</v>
      </c>
      <c r="B808" s="51">
        <v>0</v>
      </c>
    </row>
    <row r="809" s="45" customFormat="1" ht="17" customHeight="1" spans="1:2">
      <c r="A809" s="52" t="s">
        <v>693</v>
      </c>
      <c r="B809" s="51">
        <v>4</v>
      </c>
    </row>
    <row r="810" s="45" customFormat="1" ht="17" customHeight="1" spans="1:2">
      <c r="A810" s="52" t="s">
        <v>92</v>
      </c>
      <c r="B810" s="51">
        <v>0</v>
      </c>
    </row>
    <row r="811" s="45" customFormat="1" ht="17" customHeight="1" spans="1:2">
      <c r="A811" s="52" t="s">
        <v>93</v>
      </c>
      <c r="B811" s="51">
        <v>0</v>
      </c>
    </row>
    <row r="812" s="45" customFormat="1" ht="17" customHeight="1" spans="1:2">
      <c r="A812" s="52" t="s">
        <v>94</v>
      </c>
      <c r="B812" s="51">
        <v>0</v>
      </c>
    </row>
    <row r="813" s="45" customFormat="1" ht="17" customHeight="1" spans="1:2">
      <c r="A813" s="52" t="s">
        <v>694</v>
      </c>
      <c r="B813" s="51">
        <v>0</v>
      </c>
    </row>
    <row r="814" s="45" customFormat="1" ht="17" customHeight="1" spans="1:2">
      <c r="A814" s="52" t="s">
        <v>695</v>
      </c>
      <c r="B814" s="51">
        <v>4</v>
      </c>
    </row>
    <row r="815" s="45" customFormat="1" ht="17" customHeight="1" spans="1:2">
      <c r="A815" s="52" t="s">
        <v>696</v>
      </c>
      <c r="B815" s="51">
        <v>0</v>
      </c>
    </row>
    <row r="816" s="45" customFormat="1" ht="17" customHeight="1" spans="1:2">
      <c r="A816" s="52" t="s">
        <v>133</v>
      </c>
      <c r="B816" s="51">
        <v>0</v>
      </c>
    </row>
    <row r="817" s="45" customFormat="1" ht="17" customHeight="1" spans="1:2">
      <c r="A817" s="52" t="s">
        <v>697</v>
      </c>
      <c r="B817" s="51">
        <v>0</v>
      </c>
    </row>
    <row r="818" s="45" customFormat="1" ht="17" customHeight="1" spans="1:2">
      <c r="A818" s="52" t="s">
        <v>101</v>
      </c>
      <c r="B818" s="51">
        <v>0</v>
      </c>
    </row>
    <row r="819" s="45" customFormat="1" ht="17" customHeight="1" spans="1:2">
      <c r="A819" s="52" t="s">
        <v>698</v>
      </c>
      <c r="B819" s="51">
        <v>0</v>
      </c>
    </row>
    <row r="820" s="45" customFormat="1" ht="17" customHeight="1" spans="1:2">
      <c r="A820" s="52" t="s">
        <v>699</v>
      </c>
      <c r="B820" s="51">
        <v>56433</v>
      </c>
    </row>
    <row r="821" s="45" customFormat="1" ht="17" customHeight="1" spans="1:2">
      <c r="A821" s="52" t="s">
        <v>700</v>
      </c>
      <c r="B821" s="51">
        <v>56433</v>
      </c>
    </row>
    <row r="822" s="45" customFormat="1" ht="17" customHeight="1" spans="1:2">
      <c r="A822" s="52" t="s">
        <v>701</v>
      </c>
      <c r="B822" s="51">
        <v>160418</v>
      </c>
    </row>
    <row r="823" s="45" customFormat="1" ht="17" customHeight="1" spans="1:2">
      <c r="A823" s="52" t="s">
        <v>702</v>
      </c>
      <c r="B823" s="51">
        <v>15667</v>
      </c>
    </row>
    <row r="824" s="45" customFormat="1" ht="17" customHeight="1" spans="1:2">
      <c r="A824" s="52" t="s">
        <v>92</v>
      </c>
      <c r="B824" s="51">
        <v>1331</v>
      </c>
    </row>
    <row r="825" s="45" customFormat="1" ht="17" customHeight="1" spans="1:2">
      <c r="A825" s="52" t="s">
        <v>93</v>
      </c>
      <c r="B825" s="51">
        <v>15</v>
      </c>
    </row>
    <row r="826" s="45" customFormat="1" ht="17" customHeight="1" spans="1:2">
      <c r="A826" s="52" t="s">
        <v>94</v>
      </c>
      <c r="B826" s="51">
        <v>0</v>
      </c>
    </row>
    <row r="827" s="45" customFormat="1" ht="17" customHeight="1" spans="1:2">
      <c r="A827" s="52" t="s">
        <v>703</v>
      </c>
      <c r="B827" s="51">
        <v>6995</v>
      </c>
    </row>
    <row r="828" s="45" customFormat="1" ht="17" customHeight="1" spans="1:2">
      <c r="A828" s="52" t="s">
        <v>704</v>
      </c>
      <c r="B828" s="51">
        <v>756</v>
      </c>
    </row>
    <row r="829" s="45" customFormat="1" ht="17" customHeight="1" spans="1:2">
      <c r="A829" s="52" t="s">
        <v>705</v>
      </c>
      <c r="B829" s="51">
        <v>76</v>
      </c>
    </row>
    <row r="830" s="45" customFormat="1" ht="17" customHeight="1" spans="1:2">
      <c r="A830" s="52" t="s">
        <v>706</v>
      </c>
      <c r="B830" s="51">
        <v>0</v>
      </c>
    </row>
    <row r="831" s="45" customFormat="1" ht="17" customHeight="1" spans="1:2">
      <c r="A831" s="52" t="s">
        <v>707</v>
      </c>
      <c r="B831" s="51">
        <v>3104</v>
      </c>
    </row>
    <row r="832" s="45" customFormat="1" ht="17" customHeight="1" spans="1:2">
      <c r="A832" s="52" t="s">
        <v>708</v>
      </c>
      <c r="B832" s="51">
        <v>0</v>
      </c>
    </row>
    <row r="833" s="45" customFormat="1" ht="17" customHeight="1" spans="1:2">
      <c r="A833" s="52" t="s">
        <v>709</v>
      </c>
      <c r="B833" s="51">
        <v>3390</v>
      </c>
    </row>
    <row r="834" s="45" customFormat="1" ht="17" customHeight="1" spans="1:2">
      <c r="A834" s="52" t="s">
        <v>710</v>
      </c>
      <c r="B834" s="51">
        <v>1249</v>
      </c>
    </row>
    <row r="835" s="45" customFormat="1" ht="17" customHeight="1" spans="1:2">
      <c r="A835" s="52" t="s">
        <v>711</v>
      </c>
      <c r="B835" s="51">
        <v>1249</v>
      </c>
    </row>
    <row r="836" s="45" customFormat="1" ht="17" customHeight="1" spans="1:2">
      <c r="A836" s="52" t="s">
        <v>712</v>
      </c>
      <c r="B836" s="51">
        <v>60308</v>
      </c>
    </row>
    <row r="837" s="45" customFormat="1" ht="17" customHeight="1" spans="1:2">
      <c r="A837" s="52" t="s">
        <v>713</v>
      </c>
      <c r="B837" s="51">
        <v>21900</v>
      </c>
    </row>
    <row r="838" s="45" customFormat="1" ht="17" customHeight="1" spans="1:2">
      <c r="A838" s="52" t="s">
        <v>714</v>
      </c>
      <c r="B838" s="51">
        <v>38408</v>
      </c>
    </row>
    <row r="839" s="45" customFormat="1" ht="17" customHeight="1" spans="1:2">
      <c r="A839" s="52" t="s">
        <v>715</v>
      </c>
      <c r="B839" s="51">
        <v>16804</v>
      </c>
    </row>
    <row r="840" s="45" customFormat="1" ht="17" customHeight="1" spans="1:2">
      <c r="A840" s="52" t="s">
        <v>716</v>
      </c>
      <c r="B840" s="51">
        <v>16804</v>
      </c>
    </row>
    <row r="841" s="45" customFormat="1" ht="17" customHeight="1" spans="1:2">
      <c r="A841" s="52" t="s">
        <v>717</v>
      </c>
      <c r="B841" s="51">
        <v>652</v>
      </c>
    </row>
    <row r="842" s="45" customFormat="1" ht="17" customHeight="1" spans="1:2">
      <c r="A842" s="52" t="s">
        <v>718</v>
      </c>
      <c r="B842" s="51">
        <v>652</v>
      </c>
    </row>
    <row r="843" s="45" customFormat="1" ht="17" customHeight="1" spans="1:2">
      <c r="A843" s="52" t="s">
        <v>719</v>
      </c>
      <c r="B843" s="51">
        <v>65738</v>
      </c>
    </row>
    <row r="844" s="45" customFormat="1" ht="17" customHeight="1" spans="1:2">
      <c r="A844" s="52" t="s">
        <v>720</v>
      </c>
      <c r="B844" s="51">
        <v>65738</v>
      </c>
    </row>
    <row r="845" s="45" customFormat="1" ht="17" customHeight="1" spans="1:2">
      <c r="A845" s="52" t="s">
        <v>721</v>
      </c>
      <c r="B845" s="51">
        <v>61976</v>
      </c>
    </row>
    <row r="846" s="45" customFormat="1" ht="17" customHeight="1" spans="1:2">
      <c r="A846" s="52" t="s">
        <v>722</v>
      </c>
      <c r="B846" s="51">
        <v>10947</v>
      </c>
    </row>
    <row r="847" s="45" customFormat="1" ht="17" customHeight="1" spans="1:2">
      <c r="A847" s="52" t="s">
        <v>92</v>
      </c>
      <c r="B847" s="51">
        <v>1454</v>
      </c>
    </row>
    <row r="848" s="45" customFormat="1" ht="17" customHeight="1" spans="1:2">
      <c r="A848" s="52" t="s">
        <v>93</v>
      </c>
      <c r="B848" s="51">
        <v>0</v>
      </c>
    </row>
    <row r="849" s="45" customFormat="1" ht="17" customHeight="1" spans="1:2">
      <c r="A849" s="52" t="s">
        <v>94</v>
      </c>
      <c r="B849" s="51">
        <v>0</v>
      </c>
    </row>
    <row r="850" s="45" customFormat="1" ht="17" customHeight="1" spans="1:2">
      <c r="A850" s="52" t="s">
        <v>101</v>
      </c>
      <c r="B850" s="51">
        <v>3548</v>
      </c>
    </row>
    <row r="851" s="45" customFormat="1" ht="17" customHeight="1" spans="1:2">
      <c r="A851" s="52" t="s">
        <v>723</v>
      </c>
      <c r="B851" s="51">
        <v>0</v>
      </c>
    </row>
    <row r="852" s="45" customFormat="1" ht="17" customHeight="1" spans="1:2">
      <c r="A852" s="52" t="s">
        <v>724</v>
      </c>
      <c r="B852" s="51">
        <v>303</v>
      </c>
    </row>
    <row r="853" s="45" customFormat="1" ht="17" customHeight="1" spans="1:2">
      <c r="A853" s="52" t="s">
        <v>725</v>
      </c>
      <c r="B853" s="51">
        <v>137</v>
      </c>
    </row>
    <row r="854" s="45" customFormat="1" ht="17" customHeight="1" spans="1:2">
      <c r="A854" s="52" t="s">
        <v>726</v>
      </c>
      <c r="B854" s="51">
        <v>10</v>
      </c>
    </row>
    <row r="855" s="45" customFormat="1" ht="17" customHeight="1" spans="1:2">
      <c r="A855" s="52" t="s">
        <v>727</v>
      </c>
      <c r="B855" s="51">
        <v>68</v>
      </c>
    </row>
    <row r="856" s="45" customFormat="1" ht="17" customHeight="1" spans="1:2">
      <c r="A856" s="52" t="s">
        <v>728</v>
      </c>
      <c r="B856" s="51">
        <v>0</v>
      </c>
    </row>
    <row r="857" s="45" customFormat="1" ht="17" customHeight="1" spans="1:2">
      <c r="A857" s="52" t="s">
        <v>729</v>
      </c>
      <c r="B857" s="51">
        <v>26</v>
      </c>
    </row>
    <row r="858" s="45" customFormat="1" ht="17" customHeight="1" spans="1:2">
      <c r="A858" s="52" t="s">
        <v>730</v>
      </c>
      <c r="B858" s="51">
        <v>0</v>
      </c>
    </row>
    <row r="859" s="45" customFormat="1" ht="17" customHeight="1" spans="1:2">
      <c r="A859" s="52" t="s">
        <v>731</v>
      </c>
      <c r="B859" s="51">
        <v>0</v>
      </c>
    </row>
    <row r="860" s="45" customFormat="1" ht="17" customHeight="1" spans="1:2">
      <c r="A860" s="52" t="s">
        <v>732</v>
      </c>
      <c r="B860" s="51">
        <v>0</v>
      </c>
    </row>
    <row r="861" s="45" customFormat="1" ht="17" customHeight="1" spans="1:2">
      <c r="A861" s="52" t="s">
        <v>733</v>
      </c>
      <c r="B861" s="51">
        <v>0</v>
      </c>
    </row>
    <row r="862" s="45" customFormat="1" ht="17" customHeight="1" spans="1:2">
      <c r="A862" s="52" t="s">
        <v>734</v>
      </c>
      <c r="B862" s="51">
        <v>0</v>
      </c>
    </row>
    <row r="863" s="45" customFormat="1" ht="17" customHeight="1" spans="1:2">
      <c r="A863" s="52" t="s">
        <v>735</v>
      </c>
      <c r="B863" s="51">
        <v>0</v>
      </c>
    </row>
    <row r="864" s="45" customFormat="1" ht="17" customHeight="1" spans="1:2">
      <c r="A864" s="52" t="s">
        <v>736</v>
      </c>
      <c r="B864" s="51">
        <v>117</v>
      </c>
    </row>
    <row r="865" s="45" customFormat="1" ht="17" customHeight="1" spans="1:2">
      <c r="A865" s="52" t="s">
        <v>737</v>
      </c>
      <c r="B865" s="51">
        <v>0</v>
      </c>
    </row>
    <row r="866" s="45" customFormat="1" ht="17" customHeight="1" spans="1:2">
      <c r="A866" s="52" t="s">
        <v>738</v>
      </c>
      <c r="B866" s="51">
        <v>59</v>
      </c>
    </row>
    <row r="867" s="45" customFormat="1" ht="17" customHeight="1" spans="1:2">
      <c r="A867" s="52" t="s">
        <v>739</v>
      </c>
      <c r="B867" s="51">
        <v>0</v>
      </c>
    </row>
    <row r="868" s="45" customFormat="1" ht="17" customHeight="1" spans="1:2">
      <c r="A868" s="52" t="s">
        <v>740</v>
      </c>
      <c r="B868" s="51">
        <v>0</v>
      </c>
    </row>
    <row r="869" s="45" customFormat="1" ht="17" customHeight="1" spans="1:2">
      <c r="A869" s="52" t="s">
        <v>741</v>
      </c>
      <c r="B869" s="51">
        <v>0</v>
      </c>
    </row>
    <row r="870" s="45" customFormat="1" ht="16.95" customHeight="1" spans="1:2">
      <c r="A870" s="52" t="s">
        <v>742</v>
      </c>
      <c r="B870" s="51">
        <v>0</v>
      </c>
    </row>
    <row r="871" s="45" customFormat="1" ht="17" customHeight="1" spans="1:2">
      <c r="A871" s="52" t="s">
        <v>743</v>
      </c>
      <c r="B871" s="51">
        <v>5225</v>
      </c>
    </row>
    <row r="872" s="45" customFormat="1" ht="17" customHeight="1" spans="1:2">
      <c r="A872" s="52" t="s">
        <v>744</v>
      </c>
      <c r="B872" s="51">
        <v>1656</v>
      </c>
    </row>
    <row r="873" s="45" customFormat="1" ht="17" customHeight="1" spans="1:2">
      <c r="A873" s="52" t="s">
        <v>92</v>
      </c>
      <c r="B873" s="51">
        <v>188</v>
      </c>
    </row>
    <row r="874" s="45" customFormat="1" ht="17" customHeight="1" spans="1:2">
      <c r="A874" s="52" t="s">
        <v>93</v>
      </c>
      <c r="B874" s="51">
        <v>0</v>
      </c>
    </row>
    <row r="875" s="45" customFormat="1" ht="17" customHeight="1" spans="1:2">
      <c r="A875" s="52" t="s">
        <v>94</v>
      </c>
      <c r="B875" s="51">
        <v>0</v>
      </c>
    </row>
    <row r="876" s="45" customFormat="1" ht="17" customHeight="1" spans="1:2">
      <c r="A876" s="52" t="s">
        <v>745</v>
      </c>
      <c r="B876" s="51">
        <v>411</v>
      </c>
    </row>
    <row r="877" s="45" customFormat="1" ht="17" customHeight="1" spans="1:2">
      <c r="A877" s="52" t="s">
        <v>746</v>
      </c>
      <c r="B877" s="51">
        <v>441</v>
      </c>
    </row>
    <row r="878" s="45" customFormat="1" ht="17" customHeight="1" spans="1:2">
      <c r="A878" s="52" t="s">
        <v>747</v>
      </c>
      <c r="B878" s="51">
        <v>25</v>
      </c>
    </row>
    <row r="879" s="45" customFormat="1" ht="17" customHeight="1" spans="1:2">
      <c r="A879" s="52" t="s">
        <v>748</v>
      </c>
      <c r="B879" s="51">
        <v>0</v>
      </c>
    </row>
    <row r="880" s="45" customFormat="1" ht="17" customHeight="1" spans="1:2">
      <c r="A880" s="52" t="s">
        <v>749</v>
      </c>
      <c r="B880" s="51">
        <v>0</v>
      </c>
    </row>
    <row r="881" s="45" customFormat="1" ht="17" customHeight="1" spans="1:2">
      <c r="A881" s="52" t="s">
        <v>750</v>
      </c>
      <c r="B881" s="51">
        <v>26</v>
      </c>
    </row>
    <row r="882" s="45" customFormat="1" ht="17" customHeight="1" spans="1:2">
      <c r="A882" s="52" t="s">
        <v>751</v>
      </c>
      <c r="B882" s="51">
        <v>0</v>
      </c>
    </row>
    <row r="883" s="45" customFormat="1" ht="17" customHeight="1" spans="1:2">
      <c r="A883" s="52" t="s">
        <v>752</v>
      </c>
      <c r="B883" s="51">
        <v>0</v>
      </c>
    </row>
    <row r="884" s="45" customFormat="1" ht="17" customHeight="1" spans="1:2">
      <c r="A884" s="52" t="s">
        <v>753</v>
      </c>
      <c r="B884" s="51">
        <v>0</v>
      </c>
    </row>
    <row r="885" s="45" customFormat="1" ht="17" customHeight="1" spans="1:2">
      <c r="A885" s="52" t="s">
        <v>754</v>
      </c>
      <c r="B885" s="51">
        <v>0</v>
      </c>
    </row>
    <row r="886" s="45" customFormat="1" ht="17" customHeight="1" spans="1:2">
      <c r="A886" s="52" t="s">
        <v>755</v>
      </c>
      <c r="B886" s="51">
        <v>13</v>
      </c>
    </row>
    <row r="887" s="45" customFormat="1" ht="17" customHeight="1" spans="1:2">
      <c r="A887" s="52" t="s">
        <v>756</v>
      </c>
      <c r="B887" s="51">
        <v>0</v>
      </c>
    </row>
    <row r="888" s="45" customFormat="1" ht="17" customHeight="1" spans="1:2">
      <c r="A888" s="52" t="s">
        <v>757</v>
      </c>
      <c r="B888" s="51">
        <v>0</v>
      </c>
    </row>
    <row r="889" s="45" customFormat="1" ht="17" customHeight="1" spans="1:2">
      <c r="A889" s="52" t="s">
        <v>758</v>
      </c>
      <c r="B889" s="51">
        <v>0</v>
      </c>
    </row>
    <row r="890" s="45" customFormat="1" ht="17" customHeight="1" spans="1:2">
      <c r="A890" s="52" t="s">
        <v>759</v>
      </c>
      <c r="B890" s="51">
        <v>86</v>
      </c>
    </row>
    <row r="891" s="45" customFormat="1" ht="17" customHeight="1" spans="1:2">
      <c r="A891" s="52" t="s">
        <v>760</v>
      </c>
      <c r="B891" s="51">
        <v>0</v>
      </c>
    </row>
    <row r="892" s="45" customFormat="1" ht="17" customHeight="1" spans="1:2">
      <c r="A892" s="52" t="s">
        <v>729</v>
      </c>
      <c r="B892" s="51">
        <v>142</v>
      </c>
    </row>
    <row r="893" s="45" customFormat="1" ht="17" customHeight="1" spans="1:2">
      <c r="A893" s="52" t="s">
        <v>761</v>
      </c>
      <c r="B893" s="51">
        <v>324</v>
      </c>
    </row>
    <row r="894" s="45" customFormat="1" ht="17" customHeight="1" spans="1:2">
      <c r="A894" s="52" t="s">
        <v>762</v>
      </c>
      <c r="B894" s="51">
        <v>42035</v>
      </c>
    </row>
    <row r="895" s="45" customFormat="1" ht="17" customHeight="1" spans="1:2">
      <c r="A895" s="52" t="s">
        <v>92</v>
      </c>
      <c r="B895" s="51">
        <v>832</v>
      </c>
    </row>
    <row r="896" s="45" customFormat="1" ht="17" customHeight="1" spans="1:2">
      <c r="A896" s="52" t="s">
        <v>93</v>
      </c>
      <c r="B896" s="51">
        <v>166</v>
      </c>
    </row>
    <row r="897" s="45" customFormat="1" ht="17" customHeight="1" spans="1:2">
      <c r="A897" s="52" t="s">
        <v>94</v>
      </c>
      <c r="B897" s="51">
        <v>0</v>
      </c>
    </row>
    <row r="898" s="45" customFormat="1" ht="17" customHeight="1" spans="1:2">
      <c r="A898" s="52" t="s">
        <v>763</v>
      </c>
      <c r="B898" s="51">
        <v>572</v>
      </c>
    </row>
    <row r="899" s="45" customFormat="1" ht="17" customHeight="1" spans="1:2">
      <c r="A899" s="52" t="s">
        <v>764</v>
      </c>
      <c r="B899" s="51">
        <v>13680</v>
      </c>
    </row>
    <row r="900" s="45" customFormat="1" ht="17" customHeight="1" spans="1:2">
      <c r="A900" s="52" t="s">
        <v>765</v>
      </c>
      <c r="B900" s="51">
        <v>1480</v>
      </c>
    </row>
    <row r="901" s="45" customFormat="1" ht="17" customHeight="1" spans="1:2">
      <c r="A901" s="52" t="s">
        <v>766</v>
      </c>
      <c r="B901" s="51">
        <v>0</v>
      </c>
    </row>
    <row r="902" s="45" customFormat="1" ht="17" customHeight="1" spans="1:2">
      <c r="A902" s="52" t="s">
        <v>767</v>
      </c>
      <c r="B902" s="51">
        <v>0</v>
      </c>
    </row>
    <row r="903" s="45" customFormat="1" ht="17" customHeight="1" spans="1:2">
      <c r="A903" s="52" t="s">
        <v>768</v>
      </c>
      <c r="B903" s="51">
        <v>0</v>
      </c>
    </row>
    <row r="904" s="45" customFormat="1" ht="17" customHeight="1" spans="1:2">
      <c r="A904" s="52" t="s">
        <v>769</v>
      </c>
      <c r="B904" s="51">
        <v>115</v>
      </c>
    </row>
    <row r="905" s="45" customFormat="1" ht="17" customHeight="1" spans="1:2">
      <c r="A905" s="52" t="s">
        <v>770</v>
      </c>
      <c r="B905" s="51">
        <v>2156</v>
      </c>
    </row>
    <row r="906" s="45" customFormat="1" ht="17" customHeight="1" spans="1:2">
      <c r="A906" s="52" t="s">
        <v>771</v>
      </c>
      <c r="B906" s="51">
        <v>0</v>
      </c>
    </row>
    <row r="907" s="45" customFormat="1" ht="17" customHeight="1" spans="1:2">
      <c r="A907" s="52" t="s">
        <v>772</v>
      </c>
      <c r="B907" s="51">
        <v>39</v>
      </c>
    </row>
    <row r="908" s="45" customFormat="1" ht="17" customHeight="1" spans="1:2">
      <c r="A908" s="52" t="s">
        <v>773</v>
      </c>
      <c r="B908" s="51">
        <v>651</v>
      </c>
    </row>
    <row r="909" s="45" customFormat="1" ht="17" customHeight="1" spans="1:2">
      <c r="A909" s="52" t="s">
        <v>774</v>
      </c>
      <c r="B909" s="51">
        <v>0</v>
      </c>
    </row>
    <row r="910" s="45" customFormat="1" ht="17" customHeight="1" spans="1:2">
      <c r="A910" s="52" t="s">
        <v>775</v>
      </c>
      <c r="B910" s="51">
        <v>0</v>
      </c>
    </row>
    <row r="911" s="45" customFormat="1" ht="17" customHeight="1" spans="1:2">
      <c r="A911" s="52" t="s">
        <v>776</v>
      </c>
      <c r="B911" s="51">
        <v>0</v>
      </c>
    </row>
    <row r="912" s="45" customFormat="1" ht="17" customHeight="1" spans="1:2">
      <c r="A912" s="52" t="s">
        <v>777</v>
      </c>
      <c r="B912" s="51">
        <v>0</v>
      </c>
    </row>
    <row r="913" s="45" customFormat="1" ht="17" customHeight="1" spans="1:2">
      <c r="A913" s="52" t="s">
        <v>778</v>
      </c>
      <c r="B913" s="51">
        <v>0</v>
      </c>
    </row>
    <row r="914" s="45" customFormat="1" ht="17" customHeight="1" spans="1:2">
      <c r="A914" s="52" t="s">
        <v>779</v>
      </c>
      <c r="B914" s="51">
        <v>0</v>
      </c>
    </row>
    <row r="915" s="45" customFormat="1" ht="17" customHeight="1" spans="1:2">
      <c r="A915" s="52" t="s">
        <v>780</v>
      </c>
      <c r="B915" s="51">
        <v>23</v>
      </c>
    </row>
    <row r="916" s="45" customFormat="1" ht="17" customHeight="1" spans="1:2">
      <c r="A916" s="52" t="s">
        <v>756</v>
      </c>
      <c r="B916" s="51">
        <v>0</v>
      </c>
    </row>
    <row r="917" s="45" customFormat="1" ht="17" customHeight="1" spans="1:2">
      <c r="A917" s="52" t="s">
        <v>781</v>
      </c>
      <c r="B917" s="51">
        <v>0</v>
      </c>
    </row>
    <row r="918" s="45" customFormat="1" ht="17" customHeight="1" spans="1:2">
      <c r="A918" s="52" t="s">
        <v>782</v>
      </c>
      <c r="B918" s="51">
        <v>0</v>
      </c>
    </row>
    <row r="919" s="45" customFormat="1" ht="16.95" customHeight="1" spans="1:2">
      <c r="A919" s="52" t="s">
        <v>783</v>
      </c>
      <c r="B919" s="51">
        <v>0</v>
      </c>
    </row>
    <row r="920" s="45" customFormat="1" ht="16.95" customHeight="1" spans="1:2">
      <c r="A920" s="52" t="s">
        <v>784</v>
      </c>
      <c r="B920" s="51">
        <v>0</v>
      </c>
    </row>
    <row r="921" s="45" customFormat="1" ht="17" customHeight="1" spans="1:2">
      <c r="A921" s="52" t="s">
        <v>785</v>
      </c>
      <c r="B921" s="51">
        <v>22321</v>
      </c>
    </row>
    <row r="922" s="45" customFormat="1" ht="17" customHeight="1" spans="1:2">
      <c r="A922" s="52" t="s">
        <v>786</v>
      </c>
      <c r="B922" s="51">
        <v>2266</v>
      </c>
    </row>
    <row r="923" s="45" customFormat="1" ht="17" customHeight="1" spans="1:2">
      <c r="A923" s="52" t="s">
        <v>92</v>
      </c>
      <c r="B923" s="51">
        <v>0</v>
      </c>
    </row>
    <row r="924" s="45" customFormat="1" ht="17" customHeight="1" spans="1:2">
      <c r="A924" s="52" t="s">
        <v>93</v>
      </c>
      <c r="B924" s="51">
        <v>0</v>
      </c>
    </row>
    <row r="925" s="45" customFormat="1" ht="17" customHeight="1" spans="1:2">
      <c r="A925" s="52" t="s">
        <v>94</v>
      </c>
      <c r="B925" s="51">
        <v>0</v>
      </c>
    </row>
    <row r="926" s="45" customFormat="1" ht="17" customHeight="1" spans="1:2">
      <c r="A926" s="52" t="s">
        <v>787</v>
      </c>
      <c r="B926" s="51">
        <v>0</v>
      </c>
    </row>
    <row r="927" s="45" customFormat="1" ht="17" customHeight="1" spans="1:2">
      <c r="A927" s="52" t="s">
        <v>788</v>
      </c>
      <c r="B927" s="51">
        <v>0</v>
      </c>
    </row>
    <row r="928" s="45" customFormat="1" ht="17" customHeight="1" spans="1:2">
      <c r="A928" s="52" t="s">
        <v>789</v>
      </c>
      <c r="B928" s="51">
        <v>0</v>
      </c>
    </row>
    <row r="929" s="45" customFormat="1" ht="17" customHeight="1" spans="1:2">
      <c r="A929" s="52" t="s">
        <v>790</v>
      </c>
      <c r="B929" s="51">
        <v>0</v>
      </c>
    </row>
    <row r="930" s="45" customFormat="1" ht="17" customHeight="1" spans="1:2">
      <c r="A930" s="52" t="s">
        <v>791</v>
      </c>
      <c r="B930" s="51">
        <v>0</v>
      </c>
    </row>
    <row r="931" s="45" customFormat="1" ht="17" customHeight="1" spans="1:2">
      <c r="A931" s="52" t="s">
        <v>101</v>
      </c>
      <c r="B931" s="51">
        <v>0</v>
      </c>
    </row>
    <row r="932" s="45" customFormat="1" ht="17" customHeight="1" spans="1:2">
      <c r="A932" s="52" t="s">
        <v>792</v>
      </c>
      <c r="B932" s="51">
        <v>2266</v>
      </c>
    </row>
    <row r="933" s="45" customFormat="1" ht="17" customHeight="1" spans="1:2">
      <c r="A933" s="52" t="s">
        <v>793</v>
      </c>
      <c r="B933" s="51">
        <v>515</v>
      </c>
    </row>
    <row r="934" s="45" customFormat="1" ht="17" customHeight="1" spans="1:2">
      <c r="A934" s="52" t="s">
        <v>794</v>
      </c>
      <c r="B934" s="51">
        <v>0</v>
      </c>
    </row>
    <row r="935" s="45" customFormat="1" ht="17" customHeight="1" spans="1:2">
      <c r="A935" s="52" t="s">
        <v>795</v>
      </c>
      <c r="B935" s="51">
        <v>0</v>
      </c>
    </row>
    <row r="936" s="45" customFormat="1" ht="17" customHeight="1" spans="1:2">
      <c r="A936" s="52" t="s">
        <v>796</v>
      </c>
      <c r="B936" s="51">
        <v>0</v>
      </c>
    </row>
    <row r="937" s="45" customFormat="1" ht="17" customHeight="1" spans="1:2">
      <c r="A937" s="52" t="s">
        <v>797</v>
      </c>
      <c r="B937" s="51">
        <v>515</v>
      </c>
    </row>
    <row r="938" s="45" customFormat="1" ht="17" customHeight="1" spans="1:2">
      <c r="A938" s="52" t="s">
        <v>798</v>
      </c>
      <c r="B938" s="51">
        <v>0</v>
      </c>
    </row>
    <row r="939" s="45" customFormat="1" ht="17" customHeight="1" spans="1:2">
      <c r="A939" s="52" t="s">
        <v>799</v>
      </c>
      <c r="B939" s="51">
        <v>0</v>
      </c>
    </row>
    <row r="940" s="45" customFormat="1" ht="17" customHeight="1" spans="1:2">
      <c r="A940" s="52" t="s">
        <v>800</v>
      </c>
      <c r="B940" s="51">
        <v>3057</v>
      </c>
    </row>
    <row r="941" s="45" customFormat="1" ht="17" customHeight="1" spans="1:2">
      <c r="A941" s="52" t="s">
        <v>801</v>
      </c>
      <c r="B941" s="51">
        <v>0</v>
      </c>
    </row>
    <row r="942" s="45" customFormat="1" ht="17" customHeight="1" spans="1:2">
      <c r="A942" s="52" t="s">
        <v>802</v>
      </c>
      <c r="B942" s="51">
        <v>0</v>
      </c>
    </row>
    <row r="943" s="45" customFormat="1" ht="17" customHeight="1" spans="1:2">
      <c r="A943" s="52" t="s">
        <v>803</v>
      </c>
      <c r="B943" s="51">
        <v>43</v>
      </c>
    </row>
    <row r="944" s="45" customFormat="1" ht="17" customHeight="1" spans="1:2">
      <c r="A944" s="52" t="s">
        <v>804</v>
      </c>
      <c r="B944" s="51">
        <v>0</v>
      </c>
    </row>
    <row r="945" s="45" customFormat="1" ht="17" customHeight="1" spans="1:2">
      <c r="A945" s="52" t="s">
        <v>805</v>
      </c>
      <c r="B945" s="51">
        <v>3014</v>
      </c>
    </row>
    <row r="946" s="45" customFormat="1" ht="17" customHeight="1" spans="1:2">
      <c r="A946" s="52" t="s">
        <v>806</v>
      </c>
      <c r="B946" s="51">
        <v>0</v>
      </c>
    </row>
    <row r="947" s="45" customFormat="1" ht="17" customHeight="1" spans="1:2">
      <c r="A947" s="52" t="s">
        <v>807</v>
      </c>
      <c r="B947" s="51">
        <v>0</v>
      </c>
    </row>
    <row r="948" s="45" customFormat="1" ht="17" customHeight="1" spans="1:2">
      <c r="A948" s="52" t="s">
        <v>808</v>
      </c>
      <c r="B948" s="51">
        <v>0</v>
      </c>
    </row>
    <row r="949" s="45" customFormat="1" ht="17" customHeight="1" spans="1:2">
      <c r="A949" s="52" t="s">
        <v>809</v>
      </c>
      <c r="B949" s="51">
        <v>1500</v>
      </c>
    </row>
    <row r="950" s="45" customFormat="1" ht="17" customHeight="1" spans="1:2">
      <c r="A950" s="52" t="s">
        <v>810</v>
      </c>
      <c r="B950" s="51">
        <v>0</v>
      </c>
    </row>
    <row r="951" s="45" customFormat="1" ht="17" customHeight="1" spans="1:2">
      <c r="A951" s="52" t="s">
        <v>811</v>
      </c>
      <c r="B951" s="51">
        <v>1500</v>
      </c>
    </row>
    <row r="952" s="45" customFormat="1" ht="17" customHeight="1" spans="1:2">
      <c r="A952" s="52" t="s">
        <v>812</v>
      </c>
      <c r="B952" s="51">
        <v>55595</v>
      </c>
    </row>
    <row r="953" s="45" customFormat="1" ht="17" customHeight="1" spans="1:2">
      <c r="A953" s="52" t="s">
        <v>813</v>
      </c>
      <c r="B953" s="51">
        <v>44241</v>
      </c>
    </row>
    <row r="954" s="45" customFormat="1" ht="17" customHeight="1" spans="1:2">
      <c r="A954" s="52" t="s">
        <v>92</v>
      </c>
      <c r="B954" s="51">
        <v>912</v>
      </c>
    </row>
    <row r="955" s="45" customFormat="1" ht="17" customHeight="1" spans="1:2">
      <c r="A955" s="52" t="s">
        <v>93</v>
      </c>
      <c r="B955" s="51">
        <v>111</v>
      </c>
    </row>
    <row r="956" s="45" customFormat="1" ht="17" customHeight="1" spans="1:2">
      <c r="A956" s="52" t="s">
        <v>94</v>
      </c>
      <c r="B956" s="51">
        <v>230</v>
      </c>
    </row>
    <row r="957" s="45" customFormat="1" ht="17" customHeight="1" spans="1:2">
      <c r="A957" s="52" t="s">
        <v>814</v>
      </c>
      <c r="B957" s="51">
        <v>0</v>
      </c>
    </row>
    <row r="958" s="45" customFormat="1" ht="17" customHeight="1" spans="1:2">
      <c r="A958" s="52" t="s">
        <v>815</v>
      </c>
      <c r="B958" s="51">
        <v>0</v>
      </c>
    </row>
    <row r="959" s="45" customFormat="1" ht="17" customHeight="1" spans="1:2">
      <c r="A959" s="52" t="s">
        <v>816</v>
      </c>
      <c r="B959" s="51">
        <v>0</v>
      </c>
    </row>
    <row r="960" s="45" customFormat="1" ht="17" customHeight="1" spans="1:2">
      <c r="A960" s="52" t="s">
        <v>817</v>
      </c>
      <c r="B960" s="51">
        <v>0</v>
      </c>
    </row>
    <row r="961" s="45" customFormat="1" ht="17" customHeight="1" spans="1:2">
      <c r="A961" s="52" t="s">
        <v>818</v>
      </c>
      <c r="B961" s="51">
        <v>0</v>
      </c>
    </row>
    <row r="962" s="45" customFormat="1" ht="17" customHeight="1" spans="1:2">
      <c r="A962" s="52" t="s">
        <v>819</v>
      </c>
      <c r="B962" s="51">
        <v>0</v>
      </c>
    </row>
    <row r="963" s="45" customFormat="1" ht="17" customHeight="1" spans="1:2">
      <c r="A963" s="52" t="s">
        <v>820</v>
      </c>
      <c r="B963" s="51">
        <v>0</v>
      </c>
    </row>
    <row r="964" s="45" customFormat="1" ht="17" customHeight="1" spans="1:2">
      <c r="A964" s="52" t="s">
        <v>821</v>
      </c>
      <c r="B964" s="51">
        <v>0</v>
      </c>
    </row>
    <row r="965" s="45" customFormat="1" ht="17" customHeight="1" spans="1:2">
      <c r="A965" s="52" t="s">
        <v>822</v>
      </c>
      <c r="B965" s="51">
        <v>0</v>
      </c>
    </row>
    <row r="966" s="45" customFormat="1" ht="17" customHeight="1" spans="1:2">
      <c r="A966" s="52" t="s">
        <v>823</v>
      </c>
      <c r="B966" s="51">
        <v>40</v>
      </c>
    </row>
    <row r="967" s="45" customFormat="1" ht="17" customHeight="1" spans="1:2">
      <c r="A967" s="52" t="s">
        <v>824</v>
      </c>
      <c r="B967" s="51">
        <v>0</v>
      </c>
    </row>
    <row r="968" s="45" customFormat="1" ht="17" customHeight="1" spans="1:2">
      <c r="A968" s="52" t="s">
        <v>825</v>
      </c>
      <c r="B968" s="51">
        <v>0</v>
      </c>
    </row>
    <row r="969" s="45" customFormat="1" ht="17" customHeight="1" spans="1:2">
      <c r="A969" s="52" t="s">
        <v>826</v>
      </c>
      <c r="B969" s="51">
        <v>0</v>
      </c>
    </row>
    <row r="970" s="45" customFormat="1" ht="17" customHeight="1" spans="1:2">
      <c r="A970" s="52" t="s">
        <v>827</v>
      </c>
      <c r="B970" s="51">
        <v>0</v>
      </c>
    </row>
    <row r="971" s="45" customFormat="1" ht="17" customHeight="1" spans="1:2">
      <c r="A971" s="52" t="s">
        <v>828</v>
      </c>
      <c r="B971" s="51">
        <v>0</v>
      </c>
    </row>
    <row r="972" s="45" customFormat="1" ht="17" customHeight="1" spans="1:2">
      <c r="A972" s="52" t="s">
        <v>829</v>
      </c>
      <c r="B972" s="51">
        <v>0</v>
      </c>
    </row>
    <row r="973" s="45" customFormat="1" ht="17" customHeight="1" spans="1:2">
      <c r="A973" s="52" t="s">
        <v>830</v>
      </c>
      <c r="B973" s="51">
        <v>0</v>
      </c>
    </row>
    <row r="974" s="45" customFormat="1" ht="17" customHeight="1" spans="1:2">
      <c r="A974" s="52" t="s">
        <v>831</v>
      </c>
      <c r="B974" s="51">
        <v>42948</v>
      </c>
    </row>
    <row r="975" s="45" customFormat="1" ht="17" customHeight="1" spans="1:2">
      <c r="A975" s="52" t="s">
        <v>832</v>
      </c>
      <c r="B975" s="51">
        <v>467</v>
      </c>
    </row>
    <row r="976" s="45" customFormat="1" ht="17" customHeight="1" spans="1:2">
      <c r="A976" s="52" t="s">
        <v>92</v>
      </c>
      <c r="B976" s="51">
        <v>340</v>
      </c>
    </row>
    <row r="977" s="45" customFormat="1" ht="17" customHeight="1" spans="1:2">
      <c r="A977" s="52" t="s">
        <v>93</v>
      </c>
      <c r="B977" s="51">
        <v>0</v>
      </c>
    </row>
    <row r="978" s="45" customFormat="1" ht="17" customHeight="1" spans="1:2">
      <c r="A978" s="52" t="s">
        <v>94</v>
      </c>
      <c r="B978" s="51">
        <v>0</v>
      </c>
    </row>
    <row r="979" s="45" customFormat="1" ht="17" customHeight="1" spans="1:2">
      <c r="A979" s="52" t="s">
        <v>833</v>
      </c>
      <c r="B979" s="51">
        <v>0</v>
      </c>
    </row>
    <row r="980" s="45" customFormat="1" ht="17" customHeight="1" spans="1:2">
      <c r="A980" s="52" t="s">
        <v>834</v>
      </c>
      <c r="B980" s="51">
        <v>0</v>
      </c>
    </row>
    <row r="981" s="45" customFormat="1" ht="17" customHeight="1" spans="1:2">
      <c r="A981" s="52" t="s">
        <v>835</v>
      </c>
      <c r="B981" s="51">
        <v>0</v>
      </c>
    </row>
    <row r="982" s="45" customFormat="1" ht="17" customHeight="1" spans="1:2">
      <c r="A982" s="52" t="s">
        <v>836</v>
      </c>
      <c r="B982" s="51">
        <v>0</v>
      </c>
    </row>
    <row r="983" s="45" customFormat="1" ht="17" customHeight="1" spans="1:2">
      <c r="A983" s="52" t="s">
        <v>837</v>
      </c>
      <c r="B983" s="51">
        <v>0</v>
      </c>
    </row>
    <row r="984" s="45" customFormat="1" ht="17" customHeight="1" spans="1:2">
      <c r="A984" s="52" t="s">
        <v>838</v>
      </c>
      <c r="B984" s="51">
        <v>127</v>
      </c>
    </row>
    <row r="985" s="45" customFormat="1" ht="17" customHeight="1" spans="1:2">
      <c r="A985" s="52" t="s">
        <v>839</v>
      </c>
      <c r="B985" s="51">
        <v>10574</v>
      </c>
    </row>
    <row r="986" s="45" customFormat="1" ht="17" customHeight="1" spans="1:2">
      <c r="A986" s="52" t="s">
        <v>92</v>
      </c>
      <c r="B986" s="51">
        <v>0</v>
      </c>
    </row>
    <row r="987" s="45" customFormat="1" ht="17" customHeight="1" spans="1:2">
      <c r="A987" s="52" t="s">
        <v>93</v>
      </c>
      <c r="B987" s="51">
        <v>0</v>
      </c>
    </row>
    <row r="988" s="45" customFormat="1" ht="17" customHeight="1" spans="1:2">
      <c r="A988" s="52" t="s">
        <v>94</v>
      </c>
      <c r="B988" s="51">
        <v>0</v>
      </c>
    </row>
    <row r="989" s="45" customFormat="1" ht="17" customHeight="1" spans="1:2">
      <c r="A989" s="52" t="s">
        <v>840</v>
      </c>
      <c r="B989" s="51">
        <v>800</v>
      </c>
    </row>
    <row r="990" s="45" customFormat="1" ht="17" customHeight="1" spans="1:2">
      <c r="A990" s="52" t="s">
        <v>841</v>
      </c>
      <c r="B990" s="51">
        <v>0</v>
      </c>
    </row>
    <row r="991" s="45" customFormat="1" ht="17" customHeight="1" spans="1:2">
      <c r="A991" s="52" t="s">
        <v>842</v>
      </c>
      <c r="B991" s="51">
        <v>0</v>
      </c>
    </row>
    <row r="992" s="45" customFormat="1" ht="17" customHeight="1" spans="1:2">
      <c r="A992" s="52" t="s">
        <v>843</v>
      </c>
      <c r="B992" s="51">
        <v>749</v>
      </c>
    </row>
    <row r="993" s="45" customFormat="1" ht="17" customHeight="1" spans="1:2">
      <c r="A993" s="52" t="s">
        <v>844</v>
      </c>
      <c r="B993" s="51">
        <v>0</v>
      </c>
    </row>
    <row r="994" s="45" customFormat="1" ht="17" customHeight="1" spans="1:2">
      <c r="A994" s="52" t="s">
        <v>845</v>
      </c>
      <c r="B994" s="51">
        <v>9025</v>
      </c>
    </row>
    <row r="995" s="45" customFormat="1" ht="17" customHeight="1" spans="1:2">
      <c r="A995" s="52" t="s">
        <v>846</v>
      </c>
      <c r="B995" s="51">
        <v>238</v>
      </c>
    </row>
    <row r="996" s="45" customFormat="1" ht="17" customHeight="1" spans="1:2">
      <c r="A996" s="52" t="s">
        <v>92</v>
      </c>
      <c r="B996" s="51">
        <v>139</v>
      </c>
    </row>
    <row r="997" s="45" customFormat="1" ht="17" customHeight="1" spans="1:2">
      <c r="A997" s="52" t="s">
        <v>93</v>
      </c>
      <c r="B997" s="51">
        <v>0</v>
      </c>
    </row>
    <row r="998" s="45" customFormat="1" ht="17" customHeight="1" spans="1:2">
      <c r="A998" s="52" t="s">
        <v>94</v>
      </c>
      <c r="B998" s="51">
        <v>87</v>
      </c>
    </row>
    <row r="999" s="45" customFormat="1" ht="17" customHeight="1" spans="1:2">
      <c r="A999" s="52" t="s">
        <v>837</v>
      </c>
      <c r="B999" s="51">
        <v>12</v>
      </c>
    </row>
    <row r="1000" s="45" customFormat="1" ht="17" customHeight="1" spans="1:2">
      <c r="A1000" s="52" t="s">
        <v>847</v>
      </c>
      <c r="B1000" s="51">
        <v>0</v>
      </c>
    </row>
    <row r="1001" s="45" customFormat="1" ht="17" customHeight="1" spans="1:2">
      <c r="A1001" s="52" t="s">
        <v>848</v>
      </c>
      <c r="B1001" s="51">
        <v>0</v>
      </c>
    </row>
    <row r="1002" s="45" customFormat="1" ht="17" customHeight="1" spans="1:2">
      <c r="A1002" s="52" t="s">
        <v>849</v>
      </c>
      <c r="B1002" s="51">
        <v>0</v>
      </c>
    </row>
    <row r="1003" s="45" customFormat="1" ht="17" customHeight="1" spans="1:2">
      <c r="A1003" s="52" t="s">
        <v>850</v>
      </c>
      <c r="B1003" s="51">
        <v>0</v>
      </c>
    </row>
    <row r="1004" s="45" customFormat="1" ht="17" customHeight="1" spans="1:2">
      <c r="A1004" s="52" t="s">
        <v>851</v>
      </c>
      <c r="B1004" s="51">
        <v>0</v>
      </c>
    </row>
    <row r="1005" s="45" customFormat="1" ht="17" customHeight="1" spans="1:2">
      <c r="A1005" s="52" t="s">
        <v>852</v>
      </c>
      <c r="B1005" s="51">
        <v>0</v>
      </c>
    </row>
    <row r="1006" s="45" customFormat="1" ht="17" customHeight="1" spans="1:2">
      <c r="A1006" s="52" t="s">
        <v>853</v>
      </c>
      <c r="B1006" s="51">
        <v>0</v>
      </c>
    </row>
    <row r="1007" s="45" customFormat="1" ht="17" customHeight="1" spans="1:2">
      <c r="A1007" s="52" t="s">
        <v>854</v>
      </c>
      <c r="B1007" s="51">
        <v>75</v>
      </c>
    </row>
    <row r="1008" s="45" customFormat="1" ht="17" customHeight="1" spans="1:2">
      <c r="A1008" s="52" t="s">
        <v>855</v>
      </c>
      <c r="B1008" s="51">
        <v>0</v>
      </c>
    </row>
    <row r="1009" s="45" customFormat="1" ht="17" customHeight="1" spans="1:2">
      <c r="A1009" s="52" t="s">
        <v>856</v>
      </c>
      <c r="B1009" s="51">
        <v>75</v>
      </c>
    </row>
    <row r="1010" s="45" customFormat="1" ht="17" customHeight="1" spans="1:2">
      <c r="A1010" s="52" t="s">
        <v>857</v>
      </c>
      <c r="B1010" s="51">
        <v>89864</v>
      </c>
    </row>
    <row r="1011" s="45" customFormat="1" ht="17" customHeight="1" spans="1:2">
      <c r="A1011" s="52" t="s">
        <v>858</v>
      </c>
      <c r="B1011" s="51">
        <v>0</v>
      </c>
    </row>
    <row r="1012" s="45" customFormat="1" ht="17" customHeight="1" spans="1:2">
      <c r="A1012" s="52" t="s">
        <v>92</v>
      </c>
      <c r="B1012" s="51">
        <v>0</v>
      </c>
    </row>
    <row r="1013" s="45" customFormat="1" ht="17" customHeight="1" spans="1:2">
      <c r="A1013" s="52" t="s">
        <v>93</v>
      </c>
      <c r="B1013" s="51">
        <v>0</v>
      </c>
    </row>
    <row r="1014" s="45" customFormat="1" ht="17" customHeight="1" spans="1:2">
      <c r="A1014" s="52" t="s">
        <v>94</v>
      </c>
      <c r="B1014" s="51">
        <v>0</v>
      </c>
    </row>
    <row r="1015" s="45" customFormat="1" ht="17" customHeight="1" spans="1:2">
      <c r="A1015" s="52" t="s">
        <v>859</v>
      </c>
      <c r="B1015" s="51">
        <v>0</v>
      </c>
    </row>
    <row r="1016" s="45" customFormat="1" ht="17" customHeight="1" spans="1:2">
      <c r="A1016" s="52" t="s">
        <v>860</v>
      </c>
      <c r="B1016" s="51">
        <v>0</v>
      </c>
    </row>
    <row r="1017" s="45" customFormat="1" ht="17" customHeight="1" spans="1:2">
      <c r="A1017" s="52" t="s">
        <v>861</v>
      </c>
      <c r="B1017" s="51">
        <v>0</v>
      </c>
    </row>
    <row r="1018" s="45" customFormat="1" ht="17" customHeight="1" spans="1:2">
      <c r="A1018" s="52" t="s">
        <v>862</v>
      </c>
      <c r="B1018" s="51">
        <v>0</v>
      </c>
    </row>
    <row r="1019" s="45" customFormat="1" ht="17" customHeight="1" spans="1:2">
      <c r="A1019" s="52" t="s">
        <v>863</v>
      </c>
      <c r="B1019" s="51">
        <v>0</v>
      </c>
    </row>
    <row r="1020" s="45" customFormat="1" ht="17" customHeight="1" spans="1:2">
      <c r="A1020" s="52" t="s">
        <v>864</v>
      </c>
      <c r="B1020" s="51">
        <v>0</v>
      </c>
    </row>
    <row r="1021" s="45" customFormat="1" ht="17" customHeight="1" spans="1:2">
      <c r="A1021" s="52" t="s">
        <v>865</v>
      </c>
      <c r="B1021" s="51">
        <v>14155</v>
      </c>
    </row>
    <row r="1022" s="45" customFormat="1" ht="17" customHeight="1" spans="1:2">
      <c r="A1022" s="52" t="s">
        <v>92</v>
      </c>
      <c r="B1022" s="51">
        <v>0</v>
      </c>
    </row>
    <row r="1023" s="45" customFormat="1" ht="17" customHeight="1" spans="1:2">
      <c r="A1023" s="52" t="s">
        <v>93</v>
      </c>
      <c r="B1023" s="51">
        <v>0</v>
      </c>
    </row>
    <row r="1024" s="45" customFormat="1" ht="17" customHeight="1" spans="1:2">
      <c r="A1024" s="52" t="s">
        <v>94</v>
      </c>
      <c r="B1024" s="51">
        <v>0</v>
      </c>
    </row>
    <row r="1025" s="45" customFormat="1" ht="17" customHeight="1" spans="1:2">
      <c r="A1025" s="52" t="s">
        <v>866</v>
      </c>
      <c r="B1025" s="51">
        <v>0</v>
      </c>
    </row>
    <row r="1026" s="45" customFormat="1" ht="17" customHeight="1" spans="1:2">
      <c r="A1026" s="52" t="s">
        <v>867</v>
      </c>
      <c r="B1026" s="51">
        <v>0</v>
      </c>
    </row>
    <row r="1027" s="45" customFormat="1" ht="17" customHeight="1" spans="1:2">
      <c r="A1027" s="52" t="s">
        <v>868</v>
      </c>
      <c r="B1027" s="51">
        <v>0</v>
      </c>
    </row>
    <row r="1028" s="45" customFormat="1" ht="17" customHeight="1" spans="1:2">
      <c r="A1028" s="52" t="s">
        <v>869</v>
      </c>
      <c r="B1028" s="51">
        <v>0</v>
      </c>
    </row>
    <row r="1029" s="45" customFormat="1" ht="17" customHeight="1" spans="1:2">
      <c r="A1029" s="52" t="s">
        <v>870</v>
      </c>
      <c r="B1029" s="51">
        <v>0</v>
      </c>
    </row>
    <row r="1030" s="45" customFormat="1" ht="17" customHeight="1" spans="1:2">
      <c r="A1030" s="52" t="s">
        <v>871</v>
      </c>
      <c r="B1030" s="51">
        <v>0</v>
      </c>
    </row>
    <row r="1031" s="45" customFormat="1" ht="17" customHeight="1" spans="1:2">
      <c r="A1031" s="52" t="s">
        <v>872</v>
      </c>
      <c r="B1031" s="51">
        <v>0</v>
      </c>
    </row>
    <row r="1032" s="45" customFormat="1" ht="17" customHeight="1" spans="1:2">
      <c r="A1032" s="52" t="s">
        <v>873</v>
      </c>
      <c r="B1032" s="51">
        <v>0</v>
      </c>
    </row>
    <row r="1033" s="45" customFormat="1" ht="17" customHeight="1" spans="1:2">
      <c r="A1033" s="52" t="s">
        <v>874</v>
      </c>
      <c r="B1033" s="51">
        <v>0</v>
      </c>
    </row>
    <row r="1034" s="45" customFormat="1" ht="17" customHeight="1" spans="1:2">
      <c r="A1034" s="52" t="s">
        <v>875</v>
      </c>
      <c r="B1034" s="51">
        <v>0</v>
      </c>
    </row>
    <row r="1035" s="45" customFormat="1" ht="17" customHeight="1" spans="1:2">
      <c r="A1035" s="52" t="s">
        <v>876</v>
      </c>
      <c r="B1035" s="51">
        <v>0</v>
      </c>
    </row>
    <row r="1036" s="45" customFormat="1" ht="17" customHeight="1" spans="1:2">
      <c r="A1036" s="52" t="s">
        <v>877</v>
      </c>
      <c r="B1036" s="51">
        <v>14155</v>
      </c>
    </row>
    <row r="1037" s="45" customFormat="1" ht="17" customHeight="1" spans="1:2">
      <c r="A1037" s="52" t="s">
        <v>878</v>
      </c>
      <c r="B1037" s="51">
        <v>119</v>
      </c>
    </row>
    <row r="1038" s="45" customFormat="1" ht="17" customHeight="1" spans="1:2">
      <c r="A1038" s="52" t="s">
        <v>92</v>
      </c>
      <c r="B1038" s="51">
        <v>0</v>
      </c>
    </row>
    <row r="1039" s="45" customFormat="1" ht="17" customHeight="1" spans="1:2">
      <c r="A1039" s="52" t="s">
        <v>93</v>
      </c>
      <c r="B1039" s="51">
        <v>119</v>
      </c>
    </row>
    <row r="1040" s="45" customFormat="1" ht="17" customHeight="1" spans="1:2">
      <c r="A1040" s="52" t="s">
        <v>94</v>
      </c>
      <c r="B1040" s="51">
        <v>0</v>
      </c>
    </row>
    <row r="1041" s="45" customFormat="1" ht="17" customHeight="1" spans="1:2">
      <c r="A1041" s="52" t="s">
        <v>879</v>
      </c>
      <c r="B1041" s="51">
        <v>0</v>
      </c>
    </row>
    <row r="1042" s="45" customFormat="1" ht="17" customHeight="1" spans="1:2">
      <c r="A1042" s="52" t="s">
        <v>880</v>
      </c>
      <c r="B1042" s="51">
        <v>35290</v>
      </c>
    </row>
    <row r="1043" s="45" customFormat="1" ht="17" customHeight="1" spans="1:2">
      <c r="A1043" s="52" t="s">
        <v>92</v>
      </c>
      <c r="B1043" s="51">
        <v>1156</v>
      </c>
    </row>
    <row r="1044" s="45" customFormat="1" ht="17" customHeight="1" spans="1:2">
      <c r="A1044" s="52" t="s">
        <v>93</v>
      </c>
      <c r="B1044" s="51">
        <v>480</v>
      </c>
    </row>
    <row r="1045" s="45" customFormat="1" ht="17" customHeight="1" spans="1:2">
      <c r="A1045" s="52" t="s">
        <v>94</v>
      </c>
      <c r="B1045" s="51">
        <v>0</v>
      </c>
    </row>
    <row r="1046" s="45" customFormat="1" ht="17" customHeight="1" spans="1:2">
      <c r="A1046" s="52" t="s">
        <v>881</v>
      </c>
      <c r="B1046" s="51">
        <v>0</v>
      </c>
    </row>
    <row r="1047" s="45" customFormat="1" ht="17" customHeight="1" spans="1:2">
      <c r="A1047" s="52" t="s">
        <v>882</v>
      </c>
      <c r="B1047" s="51">
        <v>0</v>
      </c>
    </row>
    <row r="1048" s="45" customFormat="1" ht="17" customHeight="1" spans="1:2">
      <c r="A1048" s="52" t="s">
        <v>883</v>
      </c>
      <c r="B1048" s="51">
        <v>0</v>
      </c>
    </row>
    <row r="1049" s="45" customFormat="1" ht="16.95" customHeight="1" spans="1:2">
      <c r="A1049" s="52" t="s">
        <v>884</v>
      </c>
      <c r="B1049" s="51">
        <v>0</v>
      </c>
    </row>
    <row r="1050" s="45" customFormat="1" ht="16.95" customHeight="1" spans="1:2">
      <c r="A1050" s="52" t="s">
        <v>885</v>
      </c>
      <c r="B1050" s="51">
        <v>33444</v>
      </c>
    </row>
    <row r="1051" s="45" customFormat="1" ht="16.95" customHeight="1" spans="1:2">
      <c r="A1051" s="52" t="s">
        <v>101</v>
      </c>
      <c r="B1051" s="51">
        <v>0</v>
      </c>
    </row>
    <row r="1052" s="45" customFormat="1" ht="17" customHeight="1" spans="1:2">
      <c r="A1052" s="52" t="s">
        <v>886</v>
      </c>
      <c r="B1052" s="51">
        <v>210</v>
      </c>
    </row>
    <row r="1053" s="45" customFormat="1" ht="17" customHeight="1" spans="1:2">
      <c r="A1053" s="52" t="s">
        <v>887</v>
      </c>
      <c r="B1053" s="51">
        <v>869</v>
      </c>
    </row>
    <row r="1054" s="45" customFormat="1" ht="17" customHeight="1" spans="1:2">
      <c r="A1054" s="52" t="s">
        <v>92</v>
      </c>
      <c r="B1054" s="51">
        <v>784</v>
      </c>
    </row>
    <row r="1055" s="45" customFormat="1" ht="17" customHeight="1" spans="1:2">
      <c r="A1055" s="52" t="s">
        <v>93</v>
      </c>
      <c r="B1055" s="51">
        <v>0</v>
      </c>
    </row>
    <row r="1056" s="45" customFormat="1" ht="17" customHeight="1" spans="1:2">
      <c r="A1056" s="52" t="s">
        <v>94</v>
      </c>
      <c r="B1056" s="51">
        <v>0</v>
      </c>
    </row>
    <row r="1057" s="45" customFormat="1" ht="17.25" customHeight="1" spans="1:2">
      <c r="A1057" s="52" t="s">
        <v>888</v>
      </c>
      <c r="B1057" s="51">
        <v>0</v>
      </c>
    </row>
    <row r="1058" s="45" customFormat="1" ht="17" customHeight="1" spans="1:2">
      <c r="A1058" s="52" t="s">
        <v>889</v>
      </c>
      <c r="B1058" s="51">
        <v>0</v>
      </c>
    </row>
    <row r="1059" s="45" customFormat="1" ht="17" customHeight="1" spans="1:2">
      <c r="A1059" s="52" t="s">
        <v>890</v>
      </c>
      <c r="B1059" s="51">
        <v>85</v>
      </c>
    </row>
    <row r="1060" s="45" customFormat="1" ht="17" customHeight="1" spans="1:2">
      <c r="A1060" s="52" t="s">
        <v>891</v>
      </c>
      <c r="B1060" s="51">
        <v>16865</v>
      </c>
    </row>
    <row r="1061" s="45" customFormat="1" ht="17" customHeight="1" spans="1:2">
      <c r="A1061" s="52" t="s">
        <v>92</v>
      </c>
      <c r="B1061" s="51">
        <v>0</v>
      </c>
    </row>
    <row r="1062" s="45" customFormat="1" ht="17" customHeight="1" spans="1:2">
      <c r="A1062" s="52" t="s">
        <v>93</v>
      </c>
      <c r="B1062" s="51">
        <v>0</v>
      </c>
    </row>
    <row r="1063" s="45" customFormat="1" ht="17" customHeight="1" spans="1:2">
      <c r="A1063" s="52" t="s">
        <v>94</v>
      </c>
      <c r="B1063" s="51">
        <v>0</v>
      </c>
    </row>
    <row r="1064" s="45" customFormat="1" ht="17" customHeight="1" spans="1:2">
      <c r="A1064" s="52" t="s">
        <v>892</v>
      </c>
      <c r="B1064" s="51">
        <v>0</v>
      </c>
    </row>
    <row r="1065" s="45" customFormat="1" ht="17" customHeight="1" spans="1:2">
      <c r="A1065" s="52" t="s">
        <v>893</v>
      </c>
      <c r="B1065" s="51">
        <v>5815</v>
      </c>
    </row>
    <row r="1066" s="45" customFormat="1" ht="16.95" customHeight="1" spans="1:2">
      <c r="A1066" s="52" t="s">
        <v>894</v>
      </c>
      <c r="B1066" s="51">
        <v>0</v>
      </c>
    </row>
    <row r="1067" s="45" customFormat="1" ht="17" customHeight="1" spans="1:2">
      <c r="A1067" s="52" t="s">
        <v>895</v>
      </c>
      <c r="B1067" s="51">
        <v>11050</v>
      </c>
    </row>
    <row r="1068" s="45" customFormat="1" ht="17" customHeight="1" spans="1:2">
      <c r="A1068" s="52" t="s">
        <v>896</v>
      </c>
      <c r="B1068" s="51">
        <v>22566</v>
      </c>
    </row>
    <row r="1069" s="45" customFormat="1" ht="17" customHeight="1" spans="1:2">
      <c r="A1069" s="52" t="s">
        <v>897</v>
      </c>
      <c r="B1069" s="51">
        <v>0</v>
      </c>
    </row>
    <row r="1070" s="45" customFormat="1" ht="17" customHeight="1" spans="1:2">
      <c r="A1070" s="52" t="s">
        <v>898</v>
      </c>
      <c r="B1070" s="51">
        <v>0</v>
      </c>
    </row>
    <row r="1071" s="45" customFormat="1" ht="17" customHeight="1" spans="1:2">
      <c r="A1071" s="52" t="s">
        <v>899</v>
      </c>
      <c r="B1071" s="51">
        <v>0</v>
      </c>
    </row>
    <row r="1072" s="45" customFormat="1" ht="17" customHeight="1" spans="1:2">
      <c r="A1072" s="52" t="s">
        <v>900</v>
      </c>
      <c r="B1072" s="51">
        <v>0</v>
      </c>
    </row>
    <row r="1073" s="45" customFormat="1" ht="17" customHeight="1" spans="1:2">
      <c r="A1073" s="52" t="s">
        <v>901</v>
      </c>
      <c r="B1073" s="51">
        <v>22566</v>
      </c>
    </row>
    <row r="1074" s="45" customFormat="1" ht="17" customHeight="1" spans="1:2">
      <c r="A1074" s="52" t="s">
        <v>902</v>
      </c>
      <c r="B1074" s="51">
        <v>70796</v>
      </c>
    </row>
    <row r="1075" s="45" customFormat="1" ht="17" customHeight="1" spans="1:2">
      <c r="A1075" s="52" t="s">
        <v>903</v>
      </c>
      <c r="B1075" s="51">
        <v>3208</v>
      </c>
    </row>
    <row r="1076" s="45" customFormat="1" ht="17" customHeight="1" spans="1:2">
      <c r="A1076" s="52" t="s">
        <v>92</v>
      </c>
      <c r="B1076" s="51">
        <v>665</v>
      </c>
    </row>
    <row r="1077" s="45" customFormat="1" ht="17" customHeight="1" spans="1:2">
      <c r="A1077" s="52" t="s">
        <v>93</v>
      </c>
      <c r="B1077" s="51">
        <v>0</v>
      </c>
    </row>
    <row r="1078" s="45" customFormat="1" ht="17" customHeight="1" spans="1:2">
      <c r="A1078" s="52" t="s">
        <v>94</v>
      </c>
      <c r="B1078" s="51">
        <v>0</v>
      </c>
    </row>
    <row r="1079" s="45" customFormat="1" ht="17" customHeight="1" spans="1:2">
      <c r="A1079" s="52" t="s">
        <v>904</v>
      </c>
      <c r="B1079" s="51">
        <v>0</v>
      </c>
    </row>
    <row r="1080" s="45" customFormat="1" ht="17" customHeight="1" spans="1:2">
      <c r="A1080" s="52" t="s">
        <v>905</v>
      </c>
      <c r="B1080" s="51">
        <v>0</v>
      </c>
    </row>
    <row r="1081" s="45" customFormat="1" ht="17" customHeight="1" spans="1:2">
      <c r="A1081" s="52" t="s">
        <v>906</v>
      </c>
      <c r="B1081" s="51">
        <v>0</v>
      </c>
    </row>
    <row r="1082" s="45" customFormat="1" ht="17" customHeight="1" spans="1:2">
      <c r="A1082" s="52" t="s">
        <v>907</v>
      </c>
      <c r="B1082" s="51">
        <v>0</v>
      </c>
    </row>
    <row r="1083" s="45" customFormat="1" ht="17" customHeight="1" spans="1:2">
      <c r="A1083" s="52" t="s">
        <v>101</v>
      </c>
      <c r="B1083" s="51">
        <v>0</v>
      </c>
    </row>
    <row r="1084" s="45" customFormat="1" ht="17" customHeight="1" spans="1:2">
      <c r="A1084" s="52" t="s">
        <v>908</v>
      </c>
      <c r="B1084" s="51">
        <v>2543</v>
      </c>
    </row>
    <row r="1085" s="45" customFormat="1" ht="17" customHeight="1" spans="1:2">
      <c r="A1085" s="52" t="s">
        <v>909</v>
      </c>
      <c r="B1085" s="51">
        <v>3541</v>
      </c>
    </row>
    <row r="1086" s="45" customFormat="1" ht="17" customHeight="1" spans="1:2">
      <c r="A1086" s="52" t="s">
        <v>92</v>
      </c>
      <c r="B1086" s="51">
        <v>0</v>
      </c>
    </row>
    <row r="1087" s="45" customFormat="1" ht="17" customHeight="1" spans="1:2">
      <c r="A1087" s="52" t="s">
        <v>93</v>
      </c>
      <c r="B1087" s="51">
        <v>0</v>
      </c>
    </row>
    <row r="1088" s="45" customFormat="1" ht="17" customHeight="1" spans="1:2">
      <c r="A1088" s="52" t="s">
        <v>94</v>
      </c>
      <c r="B1088" s="51">
        <v>0</v>
      </c>
    </row>
    <row r="1089" s="45" customFormat="1" ht="17" customHeight="1" spans="1:2">
      <c r="A1089" s="52" t="s">
        <v>910</v>
      </c>
      <c r="B1089" s="51">
        <v>0</v>
      </c>
    </row>
    <row r="1090" s="45" customFormat="1" ht="17" customHeight="1" spans="1:2">
      <c r="A1090" s="52" t="s">
        <v>911</v>
      </c>
      <c r="B1090" s="51">
        <v>3541</v>
      </c>
    </row>
    <row r="1091" s="45" customFormat="1" ht="17" customHeight="1" spans="1:2">
      <c r="A1091" s="52" t="s">
        <v>912</v>
      </c>
      <c r="B1091" s="51">
        <v>64047</v>
      </c>
    </row>
    <row r="1092" s="45" customFormat="1" ht="17" customHeight="1" spans="1:2">
      <c r="A1092" s="52" t="s">
        <v>913</v>
      </c>
      <c r="B1092" s="51">
        <v>0</v>
      </c>
    </row>
    <row r="1093" s="45" customFormat="1" ht="17" customHeight="1" spans="1:2">
      <c r="A1093" s="52" t="s">
        <v>914</v>
      </c>
      <c r="B1093" s="51">
        <v>64047</v>
      </c>
    </row>
    <row r="1094" s="45" customFormat="1" ht="17" customHeight="1" spans="1:2">
      <c r="A1094" s="52" t="s">
        <v>915</v>
      </c>
      <c r="B1094" s="51">
        <v>1480</v>
      </c>
    </row>
    <row r="1095" s="45" customFormat="1" ht="17" customHeight="1" spans="1:2">
      <c r="A1095" s="52" t="s">
        <v>916</v>
      </c>
      <c r="B1095" s="51">
        <v>1000</v>
      </c>
    </row>
    <row r="1096" s="45" customFormat="1" ht="17" customHeight="1" spans="1:2">
      <c r="A1096" s="52" t="s">
        <v>92</v>
      </c>
      <c r="B1096" s="51">
        <v>0</v>
      </c>
    </row>
    <row r="1097" s="45" customFormat="1" ht="17" customHeight="1" spans="1:2">
      <c r="A1097" s="52" t="s">
        <v>93</v>
      </c>
      <c r="B1097" s="51">
        <v>1000</v>
      </c>
    </row>
    <row r="1098" s="45" customFormat="1" ht="17" customHeight="1" spans="1:2">
      <c r="A1098" s="52" t="s">
        <v>94</v>
      </c>
      <c r="B1098" s="51">
        <v>0</v>
      </c>
    </row>
    <row r="1099" s="45" customFormat="1" ht="17" customHeight="1" spans="1:2">
      <c r="A1099" s="52" t="s">
        <v>917</v>
      </c>
      <c r="B1099" s="51">
        <v>0</v>
      </c>
    </row>
    <row r="1100" s="45" customFormat="1" ht="17" customHeight="1" spans="1:2">
      <c r="A1100" s="52" t="s">
        <v>101</v>
      </c>
      <c r="B1100" s="51">
        <v>0</v>
      </c>
    </row>
    <row r="1101" s="45" customFormat="1" ht="17" customHeight="1" spans="1:2">
      <c r="A1101" s="52" t="s">
        <v>918</v>
      </c>
      <c r="B1101" s="51">
        <v>0</v>
      </c>
    </row>
    <row r="1102" s="45" customFormat="1" ht="17" customHeight="1" spans="1:2">
      <c r="A1102" s="52" t="s">
        <v>919</v>
      </c>
      <c r="B1102" s="51">
        <v>280</v>
      </c>
    </row>
    <row r="1103" s="45" customFormat="1" ht="17" customHeight="1" spans="1:2">
      <c r="A1103" s="52" t="s">
        <v>920</v>
      </c>
      <c r="B1103" s="51">
        <v>0</v>
      </c>
    </row>
    <row r="1104" s="45" customFormat="1" ht="17" customHeight="1" spans="1:2">
      <c r="A1104" s="52" t="s">
        <v>921</v>
      </c>
      <c r="B1104" s="51">
        <v>0</v>
      </c>
    </row>
    <row r="1105" s="45" customFormat="1" ht="17" customHeight="1" spans="1:2">
      <c r="A1105" s="52" t="s">
        <v>922</v>
      </c>
      <c r="B1105" s="51">
        <v>0</v>
      </c>
    </row>
    <row r="1106" s="45" customFormat="1" ht="17" customHeight="1" spans="1:2">
      <c r="A1106" s="52" t="s">
        <v>923</v>
      </c>
      <c r="B1106" s="51">
        <v>0</v>
      </c>
    </row>
    <row r="1107" s="45" customFormat="1" ht="17" customHeight="1" spans="1:2">
      <c r="A1107" s="52" t="s">
        <v>924</v>
      </c>
      <c r="B1107" s="51">
        <v>0</v>
      </c>
    </row>
    <row r="1108" s="45" customFormat="1" ht="17" customHeight="1" spans="1:2">
      <c r="A1108" s="52" t="s">
        <v>925</v>
      </c>
      <c r="B1108" s="51">
        <v>0</v>
      </c>
    </row>
    <row r="1109" s="45" customFormat="1" ht="17" customHeight="1" spans="1:2">
      <c r="A1109" s="52" t="s">
        <v>926</v>
      </c>
      <c r="B1109" s="51">
        <v>0</v>
      </c>
    </row>
    <row r="1110" s="45" customFormat="1" ht="17" customHeight="1" spans="1:2">
      <c r="A1110" s="52" t="s">
        <v>927</v>
      </c>
      <c r="B1110" s="51">
        <v>0</v>
      </c>
    </row>
    <row r="1111" s="45" customFormat="1" ht="17" customHeight="1" spans="1:2">
      <c r="A1111" s="52" t="s">
        <v>928</v>
      </c>
      <c r="B1111" s="51">
        <v>280</v>
      </c>
    </row>
    <row r="1112" s="45" customFormat="1" ht="17" customHeight="1" spans="1:2">
      <c r="A1112" s="52" t="s">
        <v>929</v>
      </c>
      <c r="B1112" s="51">
        <v>0</v>
      </c>
    </row>
    <row r="1113" s="45" customFormat="1" ht="17" customHeight="1" spans="1:2">
      <c r="A1113" s="52" t="s">
        <v>930</v>
      </c>
      <c r="B1113" s="51">
        <v>0</v>
      </c>
    </row>
    <row r="1114" s="45" customFormat="1" ht="17" customHeight="1" spans="1:2">
      <c r="A1114" s="52" t="s">
        <v>931</v>
      </c>
      <c r="B1114" s="51">
        <v>0</v>
      </c>
    </row>
    <row r="1115" s="45" customFormat="1" ht="17" customHeight="1" spans="1:2">
      <c r="A1115" s="52" t="s">
        <v>932</v>
      </c>
      <c r="B1115" s="51">
        <v>0</v>
      </c>
    </row>
    <row r="1116" s="45" customFormat="1" ht="17" customHeight="1" spans="1:2">
      <c r="A1116" s="52" t="s">
        <v>933</v>
      </c>
      <c r="B1116" s="51">
        <v>0</v>
      </c>
    </row>
    <row r="1117" s="45" customFormat="1" ht="17" customHeight="1" spans="1:2">
      <c r="A1117" s="52" t="s">
        <v>934</v>
      </c>
      <c r="B1117" s="51">
        <v>0</v>
      </c>
    </row>
    <row r="1118" s="45" customFormat="1" ht="17" customHeight="1" spans="1:2">
      <c r="A1118" s="52" t="s">
        <v>935</v>
      </c>
      <c r="B1118" s="51">
        <v>0</v>
      </c>
    </row>
    <row r="1119" s="45" customFormat="1" ht="17" customHeight="1" spans="1:2">
      <c r="A1119" s="52" t="s">
        <v>936</v>
      </c>
      <c r="B1119" s="51">
        <v>0</v>
      </c>
    </row>
    <row r="1120" s="45" customFormat="1" ht="17" customHeight="1" spans="1:2">
      <c r="A1120" s="52" t="s">
        <v>937</v>
      </c>
      <c r="B1120" s="51">
        <v>0</v>
      </c>
    </row>
    <row r="1121" s="45" customFormat="1" ht="17" customHeight="1" spans="1:2">
      <c r="A1121" s="52" t="s">
        <v>938</v>
      </c>
      <c r="B1121" s="51">
        <v>200</v>
      </c>
    </row>
    <row r="1122" s="45" customFormat="1" ht="16.95" customHeight="1" spans="1:2">
      <c r="A1122" s="52" t="s">
        <v>939</v>
      </c>
      <c r="B1122" s="51">
        <v>0</v>
      </c>
    </row>
    <row r="1123" s="45" customFormat="1" ht="16.95" customHeight="1" spans="1:2">
      <c r="A1123" s="52" t="s">
        <v>940</v>
      </c>
      <c r="B1123" s="51">
        <v>200</v>
      </c>
    </row>
    <row r="1124" s="45" customFormat="1" ht="17" customHeight="1" spans="1:2">
      <c r="A1124" s="52" t="s">
        <v>941</v>
      </c>
      <c r="B1124" s="51">
        <v>100</v>
      </c>
    </row>
    <row r="1125" s="45" customFormat="1" ht="17" customHeight="1" spans="1:2">
      <c r="A1125" s="52" t="s">
        <v>942</v>
      </c>
      <c r="B1125" s="51">
        <v>100</v>
      </c>
    </row>
    <row r="1126" s="45" customFormat="1" ht="17" customHeight="1" spans="1:2">
      <c r="A1126" s="52" t="s">
        <v>943</v>
      </c>
      <c r="B1126" s="51">
        <v>0</v>
      </c>
    </row>
    <row r="1127" s="45" customFormat="1" ht="17" customHeight="1" spans="1:2">
      <c r="A1127" s="52" t="s">
        <v>944</v>
      </c>
      <c r="B1127" s="51">
        <v>0</v>
      </c>
    </row>
    <row r="1128" s="45" customFormat="1" ht="17" customHeight="1" spans="1:2">
      <c r="A1128" s="52" t="s">
        <v>945</v>
      </c>
      <c r="B1128" s="51">
        <v>0</v>
      </c>
    </row>
    <row r="1129" s="45" customFormat="1" ht="17" customHeight="1" spans="1:2">
      <c r="A1129" s="52" t="s">
        <v>946</v>
      </c>
      <c r="B1129" s="51">
        <v>0</v>
      </c>
    </row>
    <row r="1130" s="45" customFormat="1" ht="17" customHeight="1" spans="1:2">
      <c r="A1130" s="52" t="s">
        <v>722</v>
      </c>
      <c r="B1130" s="51">
        <v>0</v>
      </c>
    </row>
    <row r="1131" s="45" customFormat="1" ht="17" customHeight="1" spans="1:2">
      <c r="A1131" s="52" t="s">
        <v>947</v>
      </c>
      <c r="B1131" s="51">
        <v>0</v>
      </c>
    </row>
    <row r="1132" s="45" customFormat="1" ht="17" customHeight="1" spans="1:2">
      <c r="A1132" s="52" t="s">
        <v>948</v>
      </c>
      <c r="B1132" s="51">
        <v>0</v>
      </c>
    </row>
    <row r="1133" s="45" customFormat="1" ht="17" customHeight="1" spans="1:2">
      <c r="A1133" s="52" t="s">
        <v>949</v>
      </c>
      <c r="B1133" s="51">
        <v>0</v>
      </c>
    </row>
    <row r="1134" s="45" customFormat="1" ht="17" customHeight="1" spans="1:2">
      <c r="A1134" s="52" t="s">
        <v>950</v>
      </c>
      <c r="B1134" s="51">
        <v>9317</v>
      </c>
    </row>
    <row r="1135" s="45" customFormat="1" ht="17" customHeight="1" spans="1:2">
      <c r="A1135" s="52" t="s">
        <v>951</v>
      </c>
      <c r="B1135" s="51">
        <v>7099</v>
      </c>
    </row>
    <row r="1136" s="45" customFormat="1" ht="17" customHeight="1" spans="1:2">
      <c r="A1136" s="52" t="s">
        <v>92</v>
      </c>
      <c r="B1136" s="51">
        <v>3259</v>
      </c>
    </row>
    <row r="1137" s="45" customFormat="1" ht="17" customHeight="1" spans="1:2">
      <c r="A1137" s="52" t="s">
        <v>93</v>
      </c>
      <c r="B1137" s="51">
        <v>332</v>
      </c>
    </row>
    <row r="1138" s="45" customFormat="1" ht="17" customHeight="1" spans="1:2">
      <c r="A1138" s="52" t="s">
        <v>94</v>
      </c>
      <c r="B1138" s="51">
        <v>0</v>
      </c>
    </row>
    <row r="1139" s="45" customFormat="1" ht="17" customHeight="1" spans="1:2">
      <c r="A1139" s="52" t="s">
        <v>952</v>
      </c>
      <c r="B1139" s="51">
        <v>0</v>
      </c>
    </row>
    <row r="1140" s="45" customFormat="1" ht="17" customHeight="1" spans="1:2">
      <c r="A1140" s="52" t="s">
        <v>953</v>
      </c>
      <c r="B1140" s="51">
        <v>0</v>
      </c>
    </row>
    <row r="1141" s="45" customFormat="1" ht="17" customHeight="1" spans="1:2">
      <c r="A1141" s="52" t="s">
        <v>954</v>
      </c>
      <c r="B1141" s="51">
        <v>0</v>
      </c>
    </row>
    <row r="1142" s="45" customFormat="1" ht="17" customHeight="1" spans="1:2">
      <c r="A1142" s="52" t="s">
        <v>955</v>
      </c>
      <c r="B1142" s="51">
        <v>275</v>
      </c>
    </row>
    <row r="1143" s="45" customFormat="1" ht="17" customHeight="1" spans="1:2">
      <c r="A1143" s="52" t="s">
        <v>956</v>
      </c>
      <c r="B1143" s="51">
        <v>0</v>
      </c>
    </row>
    <row r="1144" s="45" customFormat="1" ht="17" customHeight="1" spans="1:2">
      <c r="A1144" s="52" t="s">
        <v>957</v>
      </c>
      <c r="B1144" s="51">
        <v>868</v>
      </c>
    </row>
    <row r="1145" s="45" customFormat="1" ht="17" customHeight="1" spans="1:2">
      <c r="A1145" s="52" t="s">
        <v>958</v>
      </c>
      <c r="B1145" s="51">
        <v>0</v>
      </c>
    </row>
    <row r="1146" s="45" customFormat="1" ht="17" customHeight="1" spans="1:2">
      <c r="A1146" s="52" t="s">
        <v>959</v>
      </c>
      <c r="B1146" s="51">
        <v>0</v>
      </c>
    </row>
    <row r="1147" s="45" customFormat="1" ht="17" customHeight="1" spans="1:2">
      <c r="A1147" s="52" t="s">
        <v>960</v>
      </c>
      <c r="B1147" s="51">
        <v>0</v>
      </c>
    </row>
    <row r="1148" s="45" customFormat="1" ht="17" customHeight="1" spans="1:2">
      <c r="A1148" s="52" t="s">
        <v>961</v>
      </c>
      <c r="B1148" s="51">
        <v>0</v>
      </c>
    </row>
    <row r="1149" s="45" customFormat="1" ht="17" customHeight="1" spans="1:2">
      <c r="A1149" s="52" t="s">
        <v>962</v>
      </c>
      <c r="B1149" s="51">
        <v>0</v>
      </c>
    </row>
    <row r="1150" s="45" customFormat="1" ht="16.95" customHeight="1" spans="1:2">
      <c r="A1150" s="52" t="s">
        <v>963</v>
      </c>
      <c r="B1150" s="51">
        <v>0</v>
      </c>
    </row>
    <row r="1151" s="45" customFormat="1" ht="16.95" customHeight="1" spans="1:2">
      <c r="A1151" s="52" t="s">
        <v>964</v>
      </c>
      <c r="B1151" s="51">
        <v>0</v>
      </c>
    </row>
    <row r="1152" s="45" customFormat="1" ht="16.95" customHeight="1" spans="1:2">
      <c r="A1152" s="52" t="s">
        <v>965</v>
      </c>
      <c r="B1152" s="51">
        <v>0</v>
      </c>
    </row>
    <row r="1153" s="45" customFormat="1" ht="16.95" customHeight="1" spans="1:2">
      <c r="A1153" s="52" t="s">
        <v>966</v>
      </c>
      <c r="B1153" s="51">
        <v>0</v>
      </c>
    </row>
    <row r="1154" s="45" customFormat="1" ht="16.95" customHeight="1" spans="1:2">
      <c r="A1154" s="52" t="s">
        <v>967</v>
      </c>
      <c r="B1154" s="51">
        <v>0</v>
      </c>
    </row>
    <row r="1155" s="45" customFormat="1" ht="16.95" customHeight="1" spans="1:2">
      <c r="A1155" s="52" t="s">
        <v>968</v>
      </c>
      <c r="B1155" s="51">
        <v>0</v>
      </c>
    </row>
    <row r="1156" s="45" customFormat="1" ht="16.95" customHeight="1" spans="1:2">
      <c r="A1156" s="52" t="s">
        <v>969</v>
      </c>
      <c r="B1156" s="51">
        <v>0</v>
      </c>
    </row>
    <row r="1157" s="45" customFormat="1" ht="16.95" customHeight="1" spans="1:2">
      <c r="A1157" s="52" t="s">
        <v>970</v>
      </c>
      <c r="B1157" s="51">
        <v>0</v>
      </c>
    </row>
    <row r="1158" s="45" customFormat="1" ht="16.95" customHeight="1" spans="1:2">
      <c r="A1158" s="52" t="s">
        <v>971</v>
      </c>
      <c r="B1158" s="51">
        <v>0</v>
      </c>
    </row>
    <row r="1159" s="45" customFormat="1" ht="16.95" customHeight="1" spans="1:2">
      <c r="A1159" s="52" t="s">
        <v>972</v>
      </c>
      <c r="B1159" s="51">
        <v>775</v>
      </c>
    </row>
    <row r="1160" s="45" customFormat="1" ht="17" customHeight="1" spans="1:2">
      <c r="A1160" s="52" t="s">
        <v>101</v>
      </c>
      <c r="B1160" s="51">
        <v>838</v>
      </c>
    </row>
    <row r="1161" s="45" customFormat="1" ht="17" customHeight="1" spans="1:2">
      <c r="A1161" s="52" t="s">
        <v>973</v>
      </c>
      <c r="B1161" s="51">
        <v>752</v>
      </c>
    </row>
    <row r="1162" s="45" customFormat="1" ht="17" customHeight="1" spans="1:2">
      <c r="A1162" s="52" t="s">
        <v>974</v>
      </c>
      <c r="B1162" s="51">
        <v>2218</v>
      </c>
    </row>
    <row r="1163" s="45" customFormat="1" ht="17" customHeight="1" spans="1:2">
      <c r="A1163" s="52" t="s">
        <v>92</v>
      </c>
      <c r="B1163" s="51">
        <v>0</v>
      </c>
    </row>
    <row r="1164" s="45" customFormat="1" ht="17" customHeight="1" spans="1:2">
      <c r="A1164" s="52" t="s">
        <v>93</v>
      </c>
      <c r="B1164" s="51">
        <v>0</v>
      </c>
    </row>
    <row r="1165" s="45" customFormat="1" ht="17" customHeight="1" spans="1:2">
      <c r="A1165" s="52" t="s">
        <v>94</v>
      </c>
      <c r="B1165" s="51">
        <v>0</v>
      </c>
    </row>
    <row r="1166" s="45" customFormat="1" ht="17" customHeight="1" spans="1:2">
      <c r="A1166" s="52" t="s">
        <v>975</v>
      </c>
      <c r="B1166" s="51">
        <v>1061</v>
      </c>
    </row>
    <row r="1167" s="45" customFormat="1" ht="17" customHeight="1" spans="1:2">
      <c r="A1167" s="52" t="s">
        <v>976</v>
      </c>
      <c r="B1167" s="51">
        <v>569</v>
      </c>
    </row>
    <row r="1168" s="45" customFormat="1" ht="17" customHeight="1" spans="1:2">
      <c r="A1168" s="52" t="s">
        <v>977</v>
      </c>
      <c r="B1168" s="51">
        <v>0</v>
      </c>
    </row>
    <row r="1169" s="45" customFormat="1" ht="17" customHeight="1" spans="1:2">
      <c r="A1169" s="52" t="s">
        <v>978</v>
      </c>
      <c r="B1169" s="51">
        <v>0</v>
      </c>
    </row>
    <row r="1170" s="45" customFormat="1" ht="17" customHeight="1" spans="1:2">
      <c r="A1170" s="52" t="s">
        <v>979</v>
      </c>
      <c r="B1170" s="51">
        <v>580</v>
      </c>
    </row>
    <row r="1171" s="45" customFormat="1" ht="17" customHeight="1" spans="1:2">
      <c r="A1171" s="52" t="s">
        <v>980</v>
      </c>
      <c r="B1171" s="51">
        <v>0</v>
      </c>
    </row>
    <row r="1172" s="45" customFormat="1" ht="17" customHeight="1" spans="1:2">
      <c r="A1172" s="52" t="s">
        <v>981</v>
      </c>
      <c r="B1172" s="51">
        <v>8</v>
      </c>
    </row>
    <row r="1173" s="45" customFormat="1" ht="17" customHeight="1" spans="1:2">
      <c r="A1173" s="52" t="s">
        <v>982</v>
      </c>
      <c r="B1173" s="51">
        <v>0</v>
      </c>
    </row>
    <row r="1174" s="45" customFormat="1" ht="17" customHeight="1" spans="1:2">
      <c r="A1174" s="52" t="s">
        <v>983</v>
      </c>
      <c r="B1174" s="51">
        <v>0</v>
      </c>
    </row>
    <row r="1175" s="45" customFormat="1" ht="17" customHeight="1" spans="1:2">
      <c r="A1175" s="52" t="s">
        <v>984</v>
      </c>
      <c r="B1175" s="51">
        <v>0</v>
      </c>
    </row>
    <row r="1176" s="45" customFormat="1" ht="17" customHeight="1" spans="1:2">
      <c r="A1176" s="52" t="s">
        <v>985</v>
      </c>
      <c r="B1176" s="51">
        <v>0</v>
      </c>
    </row>
    <row r="1177" s="45" customFormat="1" ht="17" customHeight="1" spans="1:2">
      <c r="A1177" s="52" t="s">
        <v>986</v>
      </c>
      <c r="B1177" s="51">
        <v>0</v>
      </c>
    </row>
    <row r="1178" s="45" customFormat="1" ht="17" customHeight="1" spans="1:2">
      <c r="A1178" s="52" t="s">
        <v>987</v>
      </c>
      <c r="B1178" s="51">
        <v>0</v>
      </c>
    </row>
    <row r="1179" s="45" customFormat="1" ht="17" customHeight="1" spans="1:2">
      <c r="A1179" s="52" t="s">
        <v>988</v>
      </c>
      <c r="B1179" s="51">
        <v>30435</v>
      </c>
    </row>
    <row r="1180" s="45" customFormat="1" ht="17" customHeight="1" spans="1:2">
      <c r="A1180" s="52" t="s">
        <v>989</v>
      </c>
      <c r="B1180" s="51">
        <v>1711</v>
      </c>
    </row>
    <row r="1181" s="45" customFormat="1" ht="17" customHeight="1" spans="1:2">
      <c r="A1181" s="52" t="s">
        <v>990</v>
      </c>
      <c r="B1181" s="51">
        <v>0</v>
      </c>
    </row>
    <row r="1182" s="45" customFormat="1" ht="17" customHeight="1" spans="1:2">
      <c r="A1182" s="52" t="s">
        <v>991</v>
      </c>
      <c r="B1182" s="51">
        <v>0</v>
      </c>
    </row>
    <row r="1183" s="45" customFormat="1" ht="17" customHeight="1" spans="1:2">
      <c r="A1183" s="52" t="s">
        <v>992</v>
      </c>
      <c r="B1183" s="51">
        <v>0</v>
      </c>
    </row>
    <row r="1184" s="45" customFormat="1" ht="17" customHeight="1" spans="1:2">
      <c r="A1184" s="52" t="s">
        <v>993</v>
      </c>
      <c r="B1184" s="51">
        <v>0</v>
      </c>
    </row>
    <row r="1185" s="45" customFormat="1" ht="17" customHeight="1" spans="1:2">
      <c r="A1185" s="52" t="s">
        <v>994</v>
      </c>
      <c r="B1185" s="51">
        <v>0</v>
      </c>
    </row>
    <row r="1186" s="45" customFormat="1" ht="17" customHeight="1" spans="1:2">
      <c r="A1186" s="52" t="s">
        <v>995</v>
      </c>
      <c r="B1186" s="51">
        <v>155</v>
      </c>
    </row>
    <row r="1187" s="45" customFormat="1" ht="17" customHeight="1" spans="1:2">
      <c r="A1187" s="52" t="s">
        <v>996</v>
      </c>
      <c r="B1187" s="51">
        <v>727</v>
      </c>
    </row>
    <row r="1188" s="45" customFormat="1" ht="16.95" customHeight="1" spans="1:2">
      <c r="A1188" s="52" t="s">
        <v>997</v>
      </c>
      <c r="B1188" s="51">
        <v>208</v>
      </c>
    </row>
    <row r="1189" s="45" customFormat="1" ht="16.95" customHeight="1" spans="1:2">
      <c r="A1189" s="52" t="s">
        <v>998</v>
      </c>
      <c r="B1189" s="51">
        <v>0</v>
      </c>
    </row>
    <row r="1190" s="45" customFormat="1" ht="17" customHeight="1" spans="1:2">
      <c r="A1190" s="52" t="s">
        <v>999</v>
      </c>
      <c r="B1190" s="51">
        <v>621</v>
      </c>
    </row>
    <row r="1191" s="45" customFormat="1" ht="17" customHeight="1" spans="1:2">
      <c r="A1191" s="52" t="s">
        <v>1000</v>
      </c>
      <c r="B1191" s="51">
        <v>27256</v>
      </c>
    </row>
    <row r="1192" s="45" customFormat="1" ht="17" customHeight="1" spans="1:2">
      <c r="A1192" s="52" t="s">
        <v>1001</v>
      </c>
      <c r="B1192" s="51">
        <v>27256</v>
      </c>
    </row>
    <row r="1193" s="45" customFormat="1" ht="17" customHeight="1" spans="1:2">
      <c r="A1193" s="52" t="s">
        <v>1002</v>
      </c>
      <c r="B1193" s="51">
        <v>0</v>
      </c>
    </row>
    <row r="1194" s="45" customFormat="1" ht="17" customHeight="1" spans="1:2">
      <c r="A1194" s="52" t="s">
        <v>1003</v>
      </c>
      <c r="B1194" s="51">
        <v>0</v>
      </c>
    </row>
    <row r="1195" s="45" customFormat="1" ht="17" customHeight="1" spans="1:2">
      <c r="A1195" s="52" t="s">
        <v>1004</v>
      </c>
      <c r="B1195" s="51">
        <v>1468</v>
      </c>
    </row>
    <row r="1196" s="45" customFormat="1" ht="17" customHeight="1" spans="1:2">
      <c r="A1196" s="52" t="s">
        <v>1005</v>
      </c>
      <c r="B1196" s="51">
        <v>0</v>
      </c>
    </row>
    <row r="1197" s="45" customFormat="1" ht="17" customHeight="1" spans="1:2">
      <c r="A1197" s="52" t="s">
        <v>1006</v>
      </c>
      <c r="B1197" s="51">
        <v>1429</v>
      </c>
    </row>
    <row r="1198" s="45" customFormat="1" ht="17" customHeight="1" spans="1:2">
      <c r="A1198" s="52" t="s">
        <v>1007</v>
      </c>
      <c r="B1198" s="51">
        <v>39</v>
      </c>
    </row>
    <row r="1199" s="45" customFormat="1" ht="17" customHeight="1" spans="1:2">
      <c r="A1199" s="52" t="s">
        <v>1008</v>
      </c>
      <c r="B1199" s="51">
        <v>3506</v>
      </c>
    </row>
    <row r="1200" s="45" customFormat="1" ht="17" customHeight="1" spans="1:2">
      <c r="A1200" s="52" t="s">
        <v>1009</v>
      </c>
      <c r="B1200" s="51">
        <v>6</v>
      </c>
    </row>
    <row r="1201" s="45" customFormat="1" ht="17" customHeight="1" spans="1:2">
      <c r="A1201" s="52" t="s">
        <v>92</v>
      </c>
      <c r="B1201" s="51">
        <v>0</v>
      </c>
    </row>
    <row r="1202" s="45" customFormat="1" ht="17" customHeight="1" spans="1:2">
      <c r="A1202" s="52" t="s">
        <v>93</v>
      </c>
      <c r="B1202" s="51">
        <v>0</v>
      </c>
    </row>
    <row r="1203" s="45" customFormat="1" ht="17" customHeight="1" spans="1:2">
      <c r="A1203" s="52" t="s">
        <v>94</v>
      </c>
      <c r="B1203" s="51">
        <v>0</v>
      </c>
    </row>
    <row r="1204" s="45" customFormat="1" ht="17" customHeight="1" spans="1:2">
      <c r="A1204" s="52" t="s">
        <v>1010</v>
      </c>
      <c r="B1204" s="51">
        <v>0</v>
      </c>
    </row>
    <row r="1205" s="45" customFormat="1" ht="17" customHeight="1" spans="1:2">
      <c r="A1205" s="52" t="s">
        <v>1011</v>
      </c>
      <c r="B1205" s="51">
        <v>0</v>
      </c>
    </row>
    <row r="1206" s="45" customFormat="1" ht="17" customHeight="1" spans="1:2">
      <c r="A1206" s="52" t="s">
        <v>1012</v>
      </c>
      <c r="B1206" s="51">
        <v>0</v>
      </c>
    </row>
    <row r="1207" s="45" customFormat="1" ht="17" customHeight="1" spans="1:2">
      <c r="A1207" s="52" t="s">
        <v>1013</v>
      </c>
      <c r="B1207" s="51">
        <v>0</v>
      </c>
    </row>
    <row r="1208" s="45" customFormat="1" ht="17" customHeight="1" spans="1:2">
      <c r="A1208" s="52" t="s">
        <v>1014</v>
      </c>
      <c r="B1208" s="51">
        <v>6</v>
      </c>
    </row>
    <row r="1209" s="45" customFormat="1" ht="17" customHeight="1" spans="1:2">
      <c r="A1209" s="52" t="s">
        <v>1015</v>
      </c>
      <c r="B1209" s="51">
        <v>0</v>
      </c>
    </row>
    <row r="1210" s="45" customFormat="1" ht="17" customHeight="1" spans="1:2">
      <c r="A1210" s="52" t="s">
        <v>1016</v>
      </c>
      <c r="B1210" s="51">
        <v>0</v>
      </c>
    </row>
    <row r="1211" s="45" customFormat="1" ht="17" customHeight="1" spans="1:2">
      <c r="A1211" s="52" t="s">
        <v>1017</v>
      </c>
      <c r="B1211" s="51">
        <v>0</v>
      </c>
    </row>
    <row r="1212" s="45" customFormat="1" ht="17" customHeight="1" spans="1:2">
      <c r="A1212" s="52" t="s">
        <v>1018</v>
      </c>
      <c r="B1212" s="51">
        <v>0</v>
      </c>
    </row>
    <row r="1213" s="45" customFormat="1" ht="16.95" customHeight="1" spans="1:2">
      <c r="A1213" s="52" t="s">
        <v>1019</v>
      </c>
      <c r="B1213" s="51">
        <v>0</v>
      </c>
    </row>
    <row r="1214" s="45" customFormat="1" ht="16.95" customHeight="1" spans="1:2">
      <c r="A1214" s="52" t="s">
        <v>1020</v>
      </c>
      <c r="B1214" s="51">
        <v>0</v>
      </c>
    </row>
    <row r="1215" s="45" customFormat="1" ht="16.95" customHeight="1" spans="1:2">
      <c r="A1215" s="52" t="s">
        <v>1021</v>
      </c>
      <c r="B1215" s="51">
        <v>0</v>
      </c>
    </row>
    <row r="1216" s="45" customFormat="1" ht="17" customHeight="1" spans="1:2">
      <c r="A1216" s="52" t="s">
        <v>101</v>
      </c>
      <c r="B1216" s="51">
        <v>0</v>
      </c>
    </row>
    <row r="1217" s="45" customFormat="1" ht="17" customHeight="1" spans="1:2">
      <c r="A1217" s="52" t="s">
        <v>1022</v>
      </c>
      <c r="B1217" s="51">
        <v>0</v>
      </c>
    </row>
    <row r="1218" s="45" customFormat="1" ht="17" customHeight="1" spans="1:2">
      <c r="A1218" s="52" t="s">
        <v>1023</v>
      </c>
      <c r="B1218" s="51">
        <v>0</v>
      </c>
    </row>
    <row r="1219" s="45" customFormat="1" ht="17" customHeight="1" spans="1:2">
      <c r="A1219" s="52" t="s">
        <v>1024</v>
      </c>
      <c r="B1219" s="51">
        <v>0</v>
      </c>
    </row>
    <row r="1220" s="45" customFormat="1" ht="17" customHeight="1" spans="1:2">
      <c r="A1220" s="52" t="s">
        <v>1025</v>
      </c>
      <c r="B1220" s="51">
        <v>0</v>
      </c>
    </row>
    <row r="1221" s="45" customFormat="1" ht="17" customHeight="1" spans="1:2">
      <c r="A1221" s="52" t="s">
        <v>1026</v>
      </c>
      <c r="B1221" s="51">
        <v>0</v>
      </c>
    </row>
    <row r="1222" s="45" customFormat="1" ht="16.95" customHeight="1" spans="1:2">
      <c r="A1222" s="52" t="s">
        <v>1027</v>
      </c>
      <c r="B1222" s="51">
        <v>0</v>
      </c>
    </row>
    <row r="1223" s="45" customFormat="1" ht="17" customHeight="1" spans="1:2">
      <c r="A1223" s="52" t="s">
        <v>1028</v>
      </c>
      <c r="B1223" s="51">
        <v>0</v>
      </c>
    </row>
    <row r="1224" s="45" customFormat="1" ht="17" customHeight="1" spans="1:2">
      <c r="A1224" s="52" t="s">
        <v>1029</v>
      </c>
      <c r="B1224" s="51">
        <v>3100</v>
      </c>
    </row>
    <row r="1225" s="45" customFormat="1" ht="17" customHeight="1" spans="1:2">
      <c r="A1225" s="52" t="s">
        <v>1030</v>
      </c>
      <c r="B1225" s="51">
        <v>3100</v>
      </c>
    </row>
    <row r="1226" s="45" customFormat="1" ht="17" customHeight="1" spans="1:2">
      <c r="A1226" s="52" t="s">
        <v>1031</v>
      </c>
      <c r="B1226" s="51">
        <v>0</v>
      </c>
    </row>
    <row r="1227" s="45" customFormat="1" ht="17" customHeight="1" spans="1:2">
      <c r="A1227" s="52" t="s">
        <v>1032</v>
      </c>
      <c r="B1227" s="51">
        <v>0</v>
      </c>
    </row>
    <row r="1228" s="45" customFormat="1" ht="17" customHeight="1" spans="1:2">
      <c r="A1228" s="52" t="s">
        <v>1033</v>
      </c>
      <c r="B1228" s="51">
        <v>0</v>
      </c>
    </row>
    <row r="1229" s="45" customFormat="1" ht="17" customHeight="1" spans="1:2">
      <c r="A1229" s="52" t="s">
        <v>1034</v>
      </c>
      <c r="B1229" s="51">
        <v>0</v>
      </c>
    </row>
    <row r="1230" s="45" customFormat="1" ht="17" customHeight="1" spans="1:2">
      <c r="A1230" s="52" t="s">
        <v>1035</v>
      </c>
      <c r="B1230" s="51">
        <v>400</v>
      </c>
    </row>
    <row r="1231" s="45" customFormat="1" ht="17" customHeight="1" spans="1:2">
      <c r="A1231" s="52" t="s">
        <v>1036</v>
      </c>
      <c r="B1231" s="51">
        <v>0</v>
      </c>
    </row>
    <row r="1232" s="45" customFormat="1" ht="17" customHeight="1" spans="1:2">
      <c r="A1232" s="52" t="s">
        <v>1037</v>
      </c>
      <c r="B1232" s="51">
        <v>0</v>
      </c>
    </row>
    <row r="1233" s="45" customFormat="1" ht="17" customHeight="1" spans="1:2">
      <c r="A1233" s="52" t="s">
        <v>1038</v>
      </c>
      <c r="B1233" s="51">
        <v>0</v>
      </c>
    </row>
    <row r="1234" s="45" customFormat="1" ht="17" customHeight="1" spans="1:2">
      <c r="A1234" s="52" t="s">
        <v>1039</v>
      </c>
      <c r="B1234" s="51">
        <v>0</v>
      </c>
    </row>
    <row r="1235" s="45" customFormat="1" ht="17" customHeight="1" spans="1:2">
      <c r="A1235" s="52" t="s">
        <v>1040</v>
      </c>
      <c r="B1235" s="51">
        <v>0</v>
      </c>
    </row>
    <row r="1236" s="45" customFormat="1" ht="17" customHeight="1" spans="1:2">
      <c r="A1236" s="52" t="s">
        <v>1041</v>
      </c>
      <c r="B1236" s="51">
        <v>0</v>
      </c>
    </row>
    <row r="1237" s="45" customFormat="1" ht="17" customHeight="1" spans="1:2">
      <c r="A1237" s="52" t="s">
        <v>1042</v>
      </c>
      <c r="B1237" s="51">
        <v>0</v>
      </c>
    </row>
    <row r="1238" s="45" customFormat="1" ht="17" customHeight="1" spans="1:2">
      <c r="A1238" s="52" t="s">
        <v>1043</v>
      </c>
      <c r="B1238" s="51">
        <v>0</v>
      </c>
    </row>
    <row r="1239" s="45" customFormat="1" ht="17" customHeight="1" spans="1:2">
      <c r="A1239" s="52" t="s">
        <v>1044</v>
      </c>
      <c r="B1239" s="51">
        <v>0</v>
      </c>
    </row>
    <row r="1240" s="45" customFormat="1" ht="17" customHeight="1" spans="1:2">
      <c r="A1240" s="52" t="s">
        <v>1045</v>
      </c>
      <c r="B1240" s="51">
        <v>0</v>
      </c>
    </row>
    <row r="1241" s="45" customFormat="1" ht="16.95" customHeight="1" spans="1:2">
      <c r="A1241" s="52" t="s">
        <v>1046</v>
      </c>
      <c r="B1241" s="51">
        <v>0</v>
      </c>
    </row>
    <row r="1242" s="45" customFormat="1" ht="17" customHeight="1" spans="1:2">
      <c r="A1242" s="52" t="s">
        <v>1047</v>
      </c>
      <c r="B1242" s="51">
        <v>400</v>
      </c>
    </row>
    <row r="1243" s="45" customFormat="1" ht="17" customHeight="1" spans="1:2">
      <c r="A1243" s="52" t="s">
        <v>1048</v>
      </c>
      <c r="B1243" s="51">
        <v>9977</v>
      </c>
    </row>
    <row r="1244" s="45" customFormat="1" ht="17" customHeight="1" spans="1:2">
      <c r="A1244" s="52" t="s">
        <v>1049</v>
      </c>
      <c r="B1244" s="51">
        <v>2822</v>
      </c>
    </row>
    <row r="1245" s="45" customFormat="1" ht="17" customHeight="1" spans="1:2">
      <c r="A1245" s="52" t="s">
        <v>92</v>
      </c>
      <c r="B1245" s="51">
        <v>1532</v>
      </c>
    </row>
    <row r="1246" s="45" customFormat="1" ht="17" customHeight="1" spans="1:2">
      <c r="A1246" s="52" t="s">
        <v>93</v>
      </c>
      <c r="B1246" s="51">
        <v>25</v>
      </c>
    </row>
    <row r="1247" s="45" customFormat="1" ht="17" customHeight="1" spans="1:2">
      <c r="A1247" s="52" t="s">
        <v>94</v>
      </c>
      <c r="B1247" s="51">
        <v>0</v>
      </c>
    </row>
    <row r="1248" s="45" customFormat="1" ht="17" customHeight="1" spans="1:2">
      <c r="A1248" s="52" t="s">
        <v>1050</v>
      </c>
      <c r="B1248" s="51">
        <v>0</v>
      </c>
    </row>
    <row r="1249" s="45" customFormat="1" ht="17" customHeight="1" spans="1:2">
      <c r="A1249" s="52" t="s">
        <v>1051</v>
      </c>
      <c r="B1249" s="51">
        <v>0</v>
      </c>
    </row>
    <row r="1250" s="45" customFormat="1" ht="17" customHeight="1" spans="1:2">
      <c r="A1250" s="52" t="s">
        <v>1052</v>
      </c>
      <c r="B1250" s="51">
        <v>727</v>
      </c>
    </row>
    <row r="1251" s="45" customFormat="1" ht="17" customHeight="1" spans="1:2">
      <c r="A1251" s="52" t="s">
        <v>1053</v>
      </c>
      <c r="B1251" s="51">
        <v>0</v>
      </c>
    </row>
    <row r="1252" s="45" customFormat="1" ht="17" customHeight="1" spans="1:2">
      <c r="A1252" s="52" t="s">
        <v>1054</v>
      </c>
      <c r="B1252" s="51">
        <v>0</v>
      </c>
    </row>
    <row r="1253" s="45" customFormat="1" ht="17" customHeight="1" spans="1:2">
      <c r="A1253" s="52" t="s">
        <v>101</v>
      </c>
      <c r="B1253" s="51">
        <v>0</v>
      </c>
    </row>
    <row r="1254" s="45" customFormat="1" ht="17" customHeight="1" spans="1:2">
      <c r="A1254" s="52" t="s">
        <v>1055</v>
      </c>
      <c r="B1254" s="51">
        <v>538</v>
      </c>
    </row>
    <row r="1255" s="45" customFormat="1" ht="17" customHeight="1" spans="1:2">
      <c r="A1255" s="52" t="s">
        <v>1056</v>
      </c>
      <c r="B1255" s="51">
        <v>7155</v>
      </c>
    </row>
    <row r="1256" s="45" customFormat="1" ht="17" customHeight="1" spans="1:2">
      <c r="A1256" s="52" t="s">
        <v>92</v>
      </c>
      <c r="B1256" s="51">
        <v>0</v>
      </c>
    </row>
    <row r="1257" s="45" customFormat="1" ht="17" customHeight="1" spans="1:2">
      <c r="A1257" s="52" t="s">
        <v>93</v>
      </c>
      <c r="B1257" s="51">
        <v>0</v>
      </c>
    </row>
    <row r="1258" s="45" customFormat="1" ht="17" customHeight="1" spans="1:2">
      <c r="A1258" s="52" t="s">
        <v>94</v>
      </c>
      <c r="B1258" s="51">
        <v>0</v>
      </c>
    </row>
    <row r="1259" s="45" customFormat="1" ht="17" customHeight="1" spans="1:2">
      <c r="A1259" s="52" t="s">
        <v>1057</v>
      </c>
      <c r="B1259" s="51">
        <v>7155</v>
      </c>
    </row>
    <row r="1260" s="45" customFormat="1" ht="17" customHeight="1" spans="1:2">
      <c r="A1260" s="52" t="s">
        <v>1058</v>
      </c>
      <c r="B1260" s="51">
        <v>0</v>
      </c>
    </row>
    <row r="1261" s="45" customFormat="1" ht="17" customHeight="1" spans="1:2">
      <c r="A1261" s="52" t="s">
        <v>1059</v>
      </c>
      <c r="B1261" s="51">
        <v>0</v>
      </c>
    </row>
    <row r="1262" s="45" customFormat="1" ht="17" customHeight="1" spans="1:2">
      <c r="A1262" s="52" t="s">
        <v>92</v>
      </c>
      <c r="B1262" s="51">
        <v>0</v>
      </c>
    </row>
    <row r="1263" s="45" customFormat="1" ht="17" customHeight="1" spans="1:2">
      <c r="A1263" s="52" t="s">
        <v>93</v>
      </c>
      <c r="B1263" s="51">
        <v>0</v>
      </c>
    </row>
    <row r="1264" s="45" customFormat="1" ht="17" customHeight="1" spans="1:2">
      <c r="A1264" s="52" t="s">
        <v>94</v>
      </c>
      <c r="B1264" s="51">
        <v>0</v>
      </c>
    </row>
    <row r="1265" s="45" customFormat="1" ht="17" customHeight="1" spans="1:2">
      <c r="A1265" s="52" t="s">
        <v>1060</v>
      </c>
      <c r="B1265" s="51">
        <v>0</v>
      </c>
    </row>
    <row r="1266" s="45" customFormat="1" ht="17" customHeight="1" spans="1:2">
      <c r="A1266" s="52" t="s">
        <v>1061</v>
      </c>
      <c r="B1266" s="51">
        <v>0</v>
      </c>
    </row>
    <row r="1267" s="45" customFormat="1" ht="17" customHeight="1" spans="1:2">
      <c r="A1267" s="52" t="s">
        <v>101</v>
      </c>
      <c r="B1267" s="51">
        <v>0</v>
      </c>
    </row>
    <row r="1268" s="45" customFormat="1" ht="17" customHeight="1" spans="1:2">
      <c r="A1268" s="52" t="s">
        <v>1062</v>
      </c>
      <c r="B1268" s="51">
        <v>0</v>
      </c>
    </row>
    <row r="1269" s="45" customFormat="1" ht="17" customHeight="1" spans="1:2">
      <c r="A1269" s="52" t="s">
        <v>1063</v>
      </c>
      <c r="B1269" s="51">
        <v>0</v>
      </c>
    </row>
    <row r="1270" s="45" customFormat="1" ht="17" customHeight="1" spans="1:2">
      <c r="A1270" s="52" t="s">
        <v>92</v>
      </c>
      <c r="B1270" s="51">
        <v>0</v>
      </c>
    </row>
    <row r="1271" s="45" customFormat="1" ht="17" customHeight="1" spans="1:2">
      <c r="A1271" s="52" t="s">
        <v>93</v>
      </c>
      <c r="B1271" s="51">
        <v>0</v>
      </c>
    </row>
    <row r="1272" s="45" customFormat="1" ht="17" customHeight="1" spans="1:2">
      <c r="A1272" s="52" t="s">
        <v>94</v>
      </c>
      <c r="B1272" s="51">
        <v>0</v>
      </c>
    </row>
    <row r="1273" s="45" customFormat="1" ht="17" customHeight="1" spans="1:2">
      <c r="A1273" s="52" t="s">
        <v>1064</v>
      </c>
      <c r="B1273" s="51">
        <v>0</v>
      </c>
    </row>
    <row r="1274" s="45" customFormat="1" ht="17" customHeight="1" spans="1:2">
      <c r="A1274" s="52" t="s">
        <v>1065</v>
      </c>
      <c r="B1274" s="51">
        <v>0</v>
      </c>
    </row>
    <row r="1275" s="45" customFormat="1" ht="17" customHeight="1" spans="1:2">
      <c r="A1275" s="52" t="s">
        <v>1066</v>
      </c>
      <c r="B1275" s="51">
        <v>0</v>
      </c>
    </row>
    <row r="1276" s="45" customFormat="1" ht="17" customHeight="1" spans="1:2">
      <c r="A1276" s="52" t="s">
        <v>1067</v>
      </c>
      <c r="B1276" s="51">
        <v>0</v>
      </c>
    </row>
    <row r="1277" s="45" customFormat="1" ht="17" customHeight="1" spans="1:2">
      <c r="A1277" s="52" t="s">
        <v>1068</v>
      </c>
      <c r="B1277" s="51">
        <v>0</v>
      </c>
    </row>
    <row r="1278" s="45" customFormat="1" ht="17" customHeight="1" spans="1:2">
      <c r="A1278" s="52" t="s">
        <v>1069</v>
      </c>
      <c r="B1278" s="51">
        <v>0</v>
      </c>
    </row>
    <row r="1279" s="45" customFormat="1" ht="17" customHeight="1" spans="1:2">
      <c r="A1279" s="52" t="s">
        <v>1070</v>
      </c>
      <c r="B1279" s="51">
        <v>0</v>
      </c>
    </row>
    <row r="1280" s="45" customFormat="1" ht="17" customHeight="1" spans="1:2">
      <c r="A1280" s="52" t="s">
        <v>1071</v>
      </c>
      <c r="B1280" s="51">
        <v>0</v>
      </c>
    </row>
    <row r="1281" s="45" customFormat="1" ht="17" customHeight="1" spans="1:2">
      <c r="A1281" s="52" t="s">
        <v>1072</v>
      </c>
      <c r="B1281" s="51">
        <v>0</v>
      </c>
    </row>
    <row r="1282" s="45" customFormat="1" ht="17" customHeight="1" spans="1:2">
      <c r="A1282" s="52" t="s">
        <v>1073</v>
      </c>
      <c r="B1282" s="51">
        <v>0</v>
      </c>
    </row>
    <row r="1283" s="45" customFormat="1" ht="17" customHeight="1" spans="1:2">
      <c r="A1283" s="52" t="s">
        <v>1074</v>
      </c>
      <c r="B1283" s="51">
        <v>0</v>
      </c>
    </row>
    <row r="1284" s="45" customFormat="1" ht="17" customHeight="1" spans="1:2">
      <c r="A1284" s="52" t="s">
        <v>1075</v>
      </c>
      <c r="B1284" s="51">
        <v>0</v>
      </c>
    </row>
    <row r="1285" s="45" customFormat="1" ht="17" customHeight="1" spans="1:2">
      <c r="A1285" s="52" t="s">
        <v>1076</v>
      </c>
      <c r="B1285" s="51">
        <v>0</v>
      </c>
    </row>
    <row r="1286" s="45" customFormat="1" ht="17" customHeight="1" spans="1:2">
      <c r="A1286" s="52" t="s">
        <v>1077</v>
      </c>
      <c r="B1286" s="51">
        <v>0</v>
      </c>
    </row>
    <row r="1287" s="45" customFormat="1" ht="17" customHeight="1" spans="1:2">
      <c r="A1287" s="52" t="s">
        <v>1078</v>
      </c>
      <c r="B1287" s="51">
        <v>0</v>
      </c>
    </row>
    <row r="1288" s="45" customFormat="1" ht="17" customHeight="1" spans="1:2">
      <c r="A1288" s="52" t="s">
        <v>1079</v>
      </c>
      <c r="B1288" s="51">
        <v>0</v>
      </c>
    </row>
    <row r="1289" s="45" customFormat="1" ht="17" customHeight="1" spans="1:2">
      <c r="A1289" s="52" t="s">
        <v>1080</v>
      </c>
      <c r="B1289" s="51">
        <v>0</v>
      </c>
    </row>
    <row r="1290" s="45" customFormat="1" ht="17" customHeight="1" spans="1:2">
      <c r="A1290" s="52" t="s">
        <v>1081</v>
      </c>
      <c r="B1290" s="51">
        <v>0</v>
      </c>
    </row>
    <row r="1291" s="45" customFormat="1" ht="16.95" customHeight="1" spans="1:2">
      <c r="A1291" s="52" t="s">
        <v>1082</v>
      </c>
      <c r="B1291" s="51">
        <v>0</v>
      </c>
    </row>
    <row r="1292" s="45" customFormat="1" ht="17" customHeight="1" spans="1:2">
      <c r="A1292" s="52" t="s">
        <v>1083</v>
      </c>
      <c r="B1292" s="51">
        <v>0</v>
      </c>
    </row>
    <row r="1293" s="45" customFormat="1" ht="17" customHeight="1" spans="1:2">
      <c r="A1293" s="52" t="s">
        <v>1084</v>
      </c>
      <c r="B1293" s="51">
        <v>0</v>
      </c>
    </row>
    <row r="1294" s="45" customFormat="1" ht="17" customHeight="1" spans="1:2">
      <c r="A1294" s="52" t="s">
        <v>1085</v>
      </c>
      <c r="B1294" s="51">
        <v>0</v>
      </c>
    </row>
    <row r="1295" s="45" customFormat="1" ht="17" customHeight="1" spans="1:2">
      <c r="A1295" s="52" t="s">
        <v>1086</v>
      </c>
      <c r="B1295" s="51">
        <v>15867</v>
      </c>
    </row>
    <row r="1296" s="45" customFormat="1" ht="17" customHeight="1" spans="1:2">
      <c r="A1296" s="52" t="s">
        <v>1087</v>
      </c>
      <c r="B1296" s="51">
        <v>15867</v>
      </c>
    </row>
    <row r="1297" s="45" customFormat="1" ht="17" customHeight="1" spans="1:2">
      <c r="A1297" s="52" t="s">
        <v>1088</v>
      </c>
      <c r="B1297" s="51">
        <v>15867</v>
      </c>
    </row>
    <row r="1298" s="45" customFormat="1" ht="17" customHeight="1" spans="1:2">
      <c r="A1298" s="52" t="s">
        <v>1089</v>
      </c>
      <c r="B1298" s="51">
        <v>0</v>
      </c>
    </row>
    <row r="1299" s="45" customFormat="1" ht="17" customHeight="1" spans="1:2">
      <c r="A1299" s="52" t="s">
        <v>1090</v>
      </c>
      <c r="B1299" s="51">
        <v>0</v>
      </c>
    </row>
    <row r="1300" s="45" customFormat="1" ht="17" customHeight="1" spans="1:2">
      <c r="A1300" s="52" t="s">
        <v>1091</v>
      </c>
      <c r="B1300" s="51">
        <v>0</v>
      </c>
    </row>
    <row r="1301" s="45" customFormat="1" ht="17" customHeight="1" spans="1:2">
      <c r="A1301" s="52" t="s">
        <v>1092</v>
      </c>
      <c r="B1301" s="51">
        <v>87</v>
      </c>
    </row>
    <row r="1302" s="45" customFormat="1" ht="17.25" customHeight="1" spans="1:2">
      <c r="A1302" s="52" t="s">
        <v>1093</v>
      </c>
      <c r="B1302" s="51">
        <v>87</v>
      </c>
    </row>
    <row r="1303" s="45" customFormat="1" ht="17" customHeight="1" spans="1:2">
      <c r="A1303" s="26" t="s">
        <v>1094</v>
      </c>
      <c r="B1303" s="51">
        <v>1300227</v>
      </c>
    </row>
    <row r="1304" s="45" customFormat="1" ht="16.95" customHeight="1" spans="2:2">
      <c r="B1304" s="46"/>
    </row>
  </sheetData>
  <mergeCells count="2">
    <mergeCell ref="A1:B1"/>
    <mergeCell ref="A2:B2"/>
  </mergeCells>
  <printOptions horizontalCentered="1" gridLines="1"/>
  <pageMargins left="0.751388888888889" right="0.751388888888889" top="1" bottom="1" header="0.5" footer="0.5"/>
  <pageSetup paperSize="9" orientation="portrait" horizontalDpi="600"/>
  <headerFooter alignWithMargins="0" scaleWithDoc="0"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showGridLines="0" showZeros="0" zoomScaleSheetLayoutView="60" workbookViewId="0">
      <selection activeCell="D74" sqref="D74"/>
    </sheetView>
  </sheetViews>
  <sheetFormatPr defaultColWidth="9.15" defaultRowHeight="14.25" outlineLevelCol="1"/>
  <cols>
    <col min="1" max="1" width="51.875" style="45" customWidth="1"/>
    <col min="2" max="2" width="22.5" style="46" customWidth="1"/>
    <col min="3" max="16375" width="9.15" style="45" customWidth="1"/>
  </cols>
  <sheetData>
    <row r="1" s="45" customFormat="1" ht="48" customHeight="1" spans="1:2">
      <c r="A1" s="47" t="s">
        <v>1095</v>
      </c>
      <c r="B1" s="47"/>
    </row>
    <row r="2" s="45" customFormat="1" ht="17" customHeight="1" spans="1:2">
      <c r="A2" s="48" t="s">
        <v>87</v>
      </c>
      <c r="B2" s="49"/>
    </row>
    <row r="3" s="45" customFormat="1" ht="17" customHeight="1" spans="1:2">
      <c r="A3" s="26" t="s">
        <v>88</v>
      </c>
      <c r="B3" s="26" t="s">
        <v>89</v>
      </c>
    </row>
    <row r="4" s="45" customFormat="1" ht="17" customHeight="1" spans="1:2">
      <c r="A4" s="50" t="s">
        <v>1096</v>
      </c>
      <c r="B4" s="51">
        <v>172458</v>
      </c>
    </row>
    <row r="5" s="45" customFormat="1" ht="17" customHeight="1" spans="1:2">
      <c r="A5" s="50" t="s">
        <v>1097</v>
      </c>
      <c r="B5" s="51">
        <v>49857</v>
      </c>
    </row>
    <row r="6" s="45" customFormat="1" ht="17" customHeight="1" spans="1:2">
      <c r="A6" s="50" t="s">
        <v>1098</v>
      </c>
      <c r="B6" s="51">
        <v>29886</v>
      </c>
    </row>
    <row r="7" s="45" customFormat="1" ht="17" customHeight="1" spans="1:2">
      <c r="A7" s="50" t="s">
        <v>1099</v>
      </c>
      <c r="B7" s="51">
        <v>17184</v>
      </c>
    </row>
    <row r="8" s="45" customFormat="1" ht="17" customHeight="1" spans="1:2">
      <c r="A8" s="50" t="s">
        <v>1100</v>
      </c>
      <c r="B8" s="51">
        <v>75531</v>
      </c>
    </row>
    <row r="9" s="45" customFormat="1" ht="17" customHeight="1" spans="1:2">
      <c r="A9" s="50" t="s">
        <v>1101</v>
      </c>
      <c r="B9" s="51">
        <v>239548</v>
      </c>
    </row>
    <row r="10" s="45" customFormat="1" ht="17" customHeight="1" spans="1:2">
      <c r="A10" s="50" t="s">
        <v>1102</v>
      </c>
      <c r="B10" s="51">
        <v>46628</v>
      </c>
    </row>
    <row r="11" s="45" customFormat="1" ht="17" customHeight="1" spans="1:2">
      <c r="A11" s="50" t="s">
        <v>1103</v>
      </c>
      <c r="B11" s="51">
        <v>870</v>
      </c>
    </row>
    <row r="12" s="45" customFormat="1" ht="17" customHeight="1" spans="1:2">
      <c r="A12" s="50" t="s">
        <v>1104</v>
      </c>
      <c r="B12" s="51">
        <v>1364</v>
      </c>
    </row>
    <row r="13" s="45" customFormat="1" ht="17" customHeight="1" spans="1:2">
      <c r="A13" s="50" t="s">
        <v>1105</v>
      </c>
      <c r="B13" s="51">
        <v>1481</v>
      </c>
    </row>
    <row r="14" s="45" customFormat="1" ht="17" customHeight="1" spans="1:2">
      <c r="A14" s="50" t="s">
        <v>1106</v>
      </c>
      <c r="B14" s="51">
        <v>30054</v>
      </c>
    </row>
    <row r="15" s="45" customFormat="1" ht="17" customHeight="1" spans="1:2">
      <c r="A15" s="50" t="s">
        <v>1107</v>
      </c>
      <c r="B15" s="51">
        <v>443</v>
      </c>
    </row>
    <row r="16" s="45" customFormat="1" ht="17" customHeight="1" spans="1:2">
      <c r="A16" s="50" t="s">
        <v>1108</v>
      </c>
      <c r="B16" s="51">
        <v>0</v>
      </c>
    </row>
    <row r="17" s="45" customFormat="1" ht="17" customHeight="1" spans="1:2">
      <c r="A17" s="50" t="s">
        <v>1109</v>
      </c>
      <c r="B17" s="51">
        <v>1607</v>
      </c>
    </row>
    <row r="18" s="45" customFormat="1" ht="17" customHeight="1" spans="1:2">
      <c r="A18" s="50" t="s">
        <v>1110</v>
      </c>
      <c r="B18" s="51">
        <v>4617</v>
      </c>
    </row>
    <row r="19" s="45" customFormat="1" ht="17" customHeight="1" spans="1:2">
      <c r="A19" s="50" t="s">
        <v>1111</v>
      </c>
      <c r="B19" s="51">
        <v>152484</v>
      </c>
    </row>
    <row r="20" s="45" customFormat="1" ht="17" customHeight="1" spans="1:2">
      <c r="A20" s="50" t="s">
        <v>1112</v>
      </c>
      <c r="B20" s="51">
        <v>67107</v>
      </c>
    </row>
    <row r="21" s="45" customFormat="1" ht="17" customHeight="1" spans="1:2">
      <c r="A21" s="50" t="s">
        <v>1113</v>
      </c>
      <c r="B21" s="51">
        <v>3783</v>
      </c>
    </row>
    <row r="22" s="45" customFormat="1" ht="17" customHeight="1" spans="1:2">
      <c r="A22" s="50" t="s">
        <v>1114</v>
      </c>
      <c r="B22" s="51">
        <v>10788</v>
      </c>
    </row>
    <row r="23" s="45" customFormat="1" ht="17" customHeight="1" spans="1:2">
      <c r="A23" s="50" t="s">
        <v>1115</v>
      </c>
      <c r="B23" s="51">
        <v>904</v>
      </c>
    </row>
    <row r="24" s="45" customFormat="1" ht="17" customHeight="1" spans="1:2">
      <c r="A24" s="50" t="s">
        <v>1116</v>
      </c>
      <c r="B24" s="51">
        <v>0</v>
      </c>
    </row>
    <row r="25" s="45" customFormat="1" ht="17" customHeight="1" spans="1:2">
      <c r="A25" s="50" t="s">
        <v>1117</v>
      </c>
      <c r="B25" s="51">
        <v>6951</v>
      </c>
    </row>
    <row r="26" s="45" customFormat="1" ht="17" customHeight="1" spans="1:2">
      <c r="A26" s="50" t="s">
        <v>1118</v>
      </c>
      <c r="B26" s="51">
        <v>668</v>
      </c>
    </row>
    <row r="27" s="45" customFormat="1" ht="17" customHeight="1" spans="1:2">
      <c r="A27" s="50" t="s">
        <v>1119</v>
      </c>
      <c r="B27" s="51">
        <v>44013</v>
      </c>
    </row>
    <row r="28" s="45" customFormat="1" ht="17" customHeight="1" spans="1:2">
      <c r="A28" s="50" t="s">
        <v>1120</v>
      </c>
      <c r="B28" s="51">
        <v>1532</v>
      </c>
    </row>
    <row r="29" s="45" customFormat="1" ht="17" customHeight="1" spans="1:2">
      <c r="A29" s="50" t="s">
        <v>1113</v>
      </c>
      <c r="B29" s="51">
        <v>0</v>
      </c>
    </row>
    <row r="30" s="45" customFormat="1" ht="17" customHeight="1" spans="1:2">
      <c r="A30" s="50" t="s">
        <v>1114</v>
      </c>
      <c r="B30" s="51">
        <v>1054</v>
      </c>
    </row>
    <row r="31" s="45" customFormat="1" ht="17" customHeight="1" spans="1:2">
      <c r="A31" s="50" t="s">
        <v>1115</v>
      </c>
      <c r="B31" s="51">
        <v>0</v>
      </c>
    </row>
    <row r="32" s="45" customFormat="1" ht="17" customHeight="1" spans="1:2">
      <c r="A32" s="50" t="s">
        <v>1117</v>
      </c>
      <c r="B32" s="51">
        <v>270</v>
      </c>
    </row>
    <row r="33" s="45" customFormat="1" ht="17" customHeight="1" spans="1:2">
      <c r="A33" s="50" t="s">
        <v>1118</v>
      </c>
      <c r="B33" s="51">
        <v>0</v>
      </c>
    </row>
    <row r="34" s="45" customFormat="1" ht="17" customHeight="1" spans="1:2">
      <c r="A34" s="50" t="s">
        <v>1119</v>
      </c>
      <c r="B34" s="51">
        <v>208</v>
      </c>
    </row>
    <row r="35" s="45" customFormat="1" ht="17" customHeight="1" spans="1:2">
      <c r="A35" s="50" t="s">
        <v>1121</v>
      </c>
      <c r="B35" s="51">
        <v>238911</v>
      </c>
    </row>
    <row r="36" s="45" customFormat="1" ht="17" customHeight="1" spans="1:2">
      <c r="A36" s="50" t="s">
        <v>1122</v>
      </c>
      <c r="B36" s="51">
        <v>148395</v>
      </c>
    </row>
    <row r="37" s="45" customFormat="1" ht="17" customHeight="1" spans="1:2">
      <c r="A37" s="50" t="s">
        <v>1123</v>
      </c>
      <c r="B37" s="51">
        <v>90516</v>
      </c>
    </row>
    <row r="38" s="45" customFormat="1" ht="17" customHeight="1" spans="1:2">
      <c r="A38" s="50" t="s">
        <v>1124</v>
      </c>
      <c r="B38" s="51">
        <v>0</v>
      </c>
    </row>
    <row r="39" s="45" customFormat="1" ht="17" customHeight="1" spans="1:2">
      <c r="A39" s="50" t="s">
        <v>1125</v>
      </c>
      <c r="B39" s="51">
        <v>64199</v>
      </c>
    </row>
    <row r="40" s="45" customFormat="1" ht="16.95" customHeight="1" spans="1:2">
      <c r="A40" s="50" t="s">
        <v>1126</v>
      </c>
      <c r="B40" s="51">
        <v>51044</v>
      </c>
    </row>
    <row r="41" s="45" customFormat="1" ht="16.95" customHeight="1" spans="1:2">
      <c r="A41" s="50" t="s">
        <v>1127</v>
      </c>
      <c r="B41" s="51">
        <v>13155</v>
      </c>
    </row>
    <row r="42" s="45" customFormat="1" ht="16.95" customHeight="1" spans="1:2">
      <c r="A42" s="50" t="s">
        <v>1128</v>
      </c>
      <c r="B42" s="51">
        <v>339506</v>
      </c>
    </row>
    <row r="43" s="45" customFormat="1" ht="16.95" customHeight="1" spans="1:2">
      <c r="A43" s="50" t="s">
        <v>1129</v>
      </c>
      <c r="B43" s="51">
        <v>127318</v>
      </c>
    </row>
    <row r="44" s="45" customFormat="1" ht="16.95" customHeight="1" spans="1:2">
      <c r="A44" s="50" t="s">
        <v>1130</v>
      </c>
      <c r="B44" s="51">
        <v>109</v>
      </c>
    </row>
    <row r="45" s="45" customFormat="1" ht="16.95" customHeight="1" spans="1:2">
      <c r="A45" s="50" t="s">
        <v>1131</v>
      </c>
      <c r="B45" s="51">
        <v>212079</v>
      </c>
    </row>
    <row r="46" s="45" customFormat="1" ht="16.95" customHeight="1" spans="1:2">
      <c r="A46" s="50" t="s">
        <v>1132</v>
      </c>
      <c r="B46" s="51">
        <v>7747</v>
      </c>
    </row>
    <row r="47" s="45" customFormat="1" ht="16.95" customHeight="1" spans="1:2">
      <c r="A47" s="50" t="s">
        <v>1133</v>
      </c>
      <c r="B47" s="51">
        <v>2677</v>
      </c>
    </row>
    <row r="48" s="45" customFormat="1" ht="16.95" customHeight="1" spans="1:2">
      <c r="A48" s="50" t="s">
        <v>1134</v>
      </c>
      <c r="B48" s="51">
        <v>0</v>
      </c>
    </row>
    <row r="49" s="45" customFormat="1" ht="16.95" customHeight="1" spans="1:2">
      <c r="A49" s="50" t="s">
        <v>1135</v>
      </c>
      <c r="B49" s="51">
        <v>0</v>
      </c>
    </row>
    <row r="50" s="45" customFormat="1" ht="16.95" customHeight="1" spans="1:2">
      <c r="A50" s="50" t="s">
        <v>1136</v>
      </c>
      <c r="B50" s="51">
        <v>5070</v>
      </c>
    </row>
    <row r="51" s="45" customFormat="1" ht="16.95" customHeight="1" spans="1:2">
      <c r="A51" s="50" t="s">
        <v>1137</v>
      </c>
      <c r="B51" s="51">
        <v>47978</v>
      </c>
    </row>
    <row r="52" s="45" customFormat="1" ht="16.95" customHeight="1" spans="1:2">
      <c r="A52" s="50" t="s">
        <v>1138</v>
      </c>
      <c r="B52" s="51">
        <v>20447</v>
      </c>
    </row>
    <row r="53" s="45" customFormat="1" ht="16.95" customHeight="1" spans="1:2">
      <c r="A53" s="50" t="s">
        <v>1139</v>
      </c>
      <c r="B53" s="51">
        <v>1504</v>
      </c>
    </row>
    <row r="54" s="45" customFormat="1" ht="16.95" customHeight="1" spans="1:2">
      <c r="A54" s="50" t="s">
        <v>1140</v>
      </c>
      <c r="B54" s="51">
        <v>0</v>
      </c>
    </row>
    <row r="55" s="45" customFormat="1" ht="16.95" customHeight="1" spans="1:2">
      <c r="A55" s="50" t="s">
        <v>1141</v>
      </c>
      <c r="B55" s="51">
        <v>3822</v>
      </c>
    </row>
    <row r="56" s="45" customFormat="1" ht="16.95" customHeight="1" spans="1:2">
      <c r="A56" s="50" t="s">
        <v>1142</v>
      </c>
      <c r="B56" s="51">
        <v>22205</v>
      </c>
    </row>
    <row r="57" s="45" customFormat="1" ht="16.95" customHeight="1" spans="1:2">
      <c r="A57" s="50" t="s">
        <v>1143</v>
      </c>
      <c r="B57" s="51">
        <v>101325</v>
      </c>
    </row>
    <row r="58" s="45" customFormat="1" ht="16.95" customHeight="1" spans="1:2">
      <c r="A58" s="50" t="s">
        <v>1144</v>
      </c>
      <c r="B58" s="51">
        <v>101325</v>
      </c>
    </row>
    <row r="59" s="45" customFormat="1" ht="16.95" customHeight="1" spans="1:2">
      <c r="A59" s="50" t="s">
        <v>1145</v>
      </c>
      <c r="B59" s="51">
        <v>0</v>
      </c>
    </row>
    <row r="60" s="45" customFormat="1" ht="16.95" customHeight="1" spans="1:2">
      <c r="A60" s="50" t="s">
        <v>1146</v>
      </c>
      <c r="B60" s="51">
        <v>15954</v>
      </c>
    </row>
    <row r="61" s="45" customFormat="1" ht="16.95" customHeight="1" spans="1:2">
      <c r="A61" s="50" t="s">
        <v>1147</v>
      </c>
      <c r="B61" s="51">
        <v>15867</v>
      </c>
    </row>
    <row r="62" s="45" customFormat="1" ht="16.95" customHeight="1" spans="1:2">
      <c r="A62" s="50" t="s">
        <v>1148</v>
      </c>
      <c r="B62" s="51">
        <v>0</v>
      </c>
    </row>
    <row r="63" s="45" customFormat="1" ht="16.95" customHeight="1" spans="1:2">
      <c r="A63" s="50" t="s">
        <v>1149</v>
      </c>
      <c r="B63" s="51">
        <v>87</v>
      </c>
    </row>
    <row r="64" s="45" customFormat="1" ht="16.95" customHeight="1" spans="1:2">
      <c r="A64" s="50" t="s">
        <v>1150</v>
      </c>
      <c r="B64" s="51">
        <v>0</v>
      </c>
    </row>
    <row r="65" s="45" customFormat="1" ht="16.95" customHeight="1" spans="1:2">
      <c r="A65" s="50" t="s">
        <v>1151</v>
      </c>
      <c r="B65" s="51">
        <v>3962</v>
      </c>
    </row>
    <row r="66" s="45" customFormat="1" ht="16.95" customHeight="1" spans="1:2">
      <c r="A66" s="50" t="s">
        <v>1152</v>
      </c>
      <c r="B66" s="51">
        <v>0</v>
      </c>
    </row>
    <row r="67" s="45" customFormat="1" ht="16.95" customHeight="1" spans="1:2">
      <c r="A67" s="50" t="s">
        <v>1153</v>
      </c>
      <c r="B67" s="51">
        <v>0</v>
      </c>
    </row>
    <row r="68" s="45" customFormat="1" ht="16.95" customHeight="1" spans="1:2">
      <c r="A68" s="50" t="s">
        <v>1154</v>
      </c>
      <c r="B68" s="51">
        <v>0</v>
      </c>
    </row>
    <row r="69" s="45" customFormat="1" ht="16.95" customHeight="1" spans="1:2">
      <c r="A69" s="50" t="s">
        <v>1155</v>
      </c>
      <c r="B69" s="51">
        <v>0</v>
      </c>
    </row>
    <row r="70" s="45" customFormat="1" ht="16.95" customHeight="1" spans="1:2">
      <c r="A70" s="50" t="s">
        <v>949</v>
      </c>
      <c r="B70" s="51">
        <v>3962</v>
      </c>
    </row>
    <row r="71" s="45" customFormat="1" ht="16.95" customHeight="1" spans="1:2">
      <c r="A71" s="26" t="s">
        <v>1094</v>
      </c>
      <c r="B71" s="51">
        <v>1300227</v>
      </c>
    </row>
    <row r="72" s="45" customFormat="1" ht="15.55" customHeight="1" spans="2:2">
      <c r="B72" s="46"/>
    </row>
  </sheetData>
  <mergeCells count="2">
    <mergeCell ref="A1:B1"/>
    <mergeCell ref="A2:B2"/>
  </mergeCells>
  <printOptions horizontalCentered="1" gridLines="1"/>
  <pageMargins left="0.751388888888889" right="0.751388888888889" top="1" bottom="1" header="0.5" footer="0.5"/>
  <pageSetup paperSize="9" orientation="portrait" horizontalDpi="600"/>
  <headerFooter alignWithMargins="0" scaleWithDoc="0"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D2" sqref="D2"/>
    </sheetView>
  </sheetViews>
  <sheetFormatPr defaultColWidth="9" defaultRowHeight="13.5" outlineLevelCol="3"/>
  <cols>
    <col min="1" max="1" width="36.25" style="36" customWidth="1"/>
    <col min="2" max="3" width="16.5" style="37" customWidth="1"/>
    <col min="4" max="4" width="12.375" style="37" customWidth="1"/>
    <col min="5" max="252" width="9" style="36"/>
    <col min="253" max="253" width="47.75" style="36" customWidth="1"/>
    <col min="254" max="254" width="28.625" style="36" customWidth="1"/>
    <col min="255" max="508" width="9" style="36"/>
    <col min="509" max="509" width="47.75" style="36" customWidth="1"/>
    <col min="510" max="510" width="28.625" style="36" customWidth="1"/>
    <col min="511" max="764" width="9" style="36"/>
    <col min="765" max="765" width="47.75" style="36" customWidth="1"/>
    <col min="766" max="766" width="28.625" style="36" customWidth="1"/>
    <col min="767" max="1020" width="9" style="36"/>
    <col min="1021" max="1021" width="47.75" style="36" customWidth="1"/>
    <col min="1022" max="1022" width="28.625" style="36" customWidth="1"/>
    <col min="1023" max="1276" width="9" style="36"/>
    <col min="1277" max="1277" width="47.75" style="36" customWidth="1"/>
    <col min="1278" max="1278" width="28.625" style="36" customWidth="1"/>
    <col min="1279" max="1532" width="9" style="36"/>
    <col min="1533" max="1533" width="47.75" style="36" customWidth="1"/>
    <col min="1534" max="1534" width="28.625" style="36" customWidth="1"/>
    <col min="1535" max="1788" width="9" style="36"/>
    <col min="1789" max="1789" width="47.75" style="36" customWidth="1"/>
    <col min="1790" max="1790" width="28.625" style="36" customWidth="1"/>
    <col min="1791" max="2044" width="9" style="36"/>
    <col min="2045" max="2045" width="47.75" style="36" customWidth="1"/>
    <col min="2046" max="2046" width="28.625" style="36" customWidth="1"/>
    <col min="2047" max="2300" width="9" style="36"/>
    <col min="2301" max="2301" width="47.75" style="36" customWidth="1"/>
    <col min="2302" max="2302" width="28.625" style="36" customWidth="1"/>
    <col min="2303" max="2556" width="9" style="36"/>
    <col min="2557" max="2557" width="47.75" style="36" customWidth="1"/>
    <col min="2558" max="2558" width="28.625" style="36" customWidth="1"/>
    <col min="2559" max="2812" width="9" style="36"/>
    <col min="2813" max="2813" width="47.75" style="36" customWidth="1"/>
    <col min="2814" max="2814" width="28.625" style="36" customWidth="1"/>
    <col min="2815" max="3068" width="9" style="36"/>
    <col min="3069" max="3069" width="47.75" style="36" customWidth="1"/>
    <col min="3070" max="3070" width="28.625" style="36" customWidth="1"/>
    <col min="3071" max="3324" width="9" style="36"/>
    <col min="3325" max="3325" width="47.75" style="36" customWidth="1"/>
    <col min="3326" max="3326" width="28.625" style="36" customWidth="1"/>
    <col min="3327" max="3580" width="9" style="36"/>
    <col min="3581" max="3581" width="47.75" style="36" customWidth="1"/>
    <col min="3582" max="3582" width="28.625" style="36" customWidth="1"/>
    <col min="3583" max="3836" width="9" style="36"/>
    <col min="3837" max="3837" width="47.75" style="36" customWidth="1"/>
    <col min="3838" max="3838" width="28.625" style="36" customWidth="1"/>
    <col min="3839" max="4092" width="9" style="36"/>
    <col min="4093" max="4093" width="47.75" style="36" customWidth="1"/>
    <col min="4094" max="4094" width="28.625" style="36" customWidth="1"/>
    <col min="4095" max="4348" width="9" style="36"/>
    <col min="4349" max="4349" width="47.75" style="36" customWidth="1"/>
    <col min="4350" max="4350" width="28.625" style="36" customWidth="1"/>
    <col min="4351" max="4604" width="9" style="36"/>
    <col min="4605" max="4605" width="47.75" style="36" customWidth="1"/>
    <col min="4606" max="4606" width="28.625" style="36" customWidth="1"/>
    <col min="4607" max="4860" width="9" style="36"/>
    <col min="4861" max="4861" width="47.75" style="36" customWidth="1"/>
    <col min="4862" max="4862" width="28.625" style="36" customWidth="1"/>
    <col min="4863" max="5116" width="9" style="36"/>
    <col min="5117" max="5117" width="47.75" style="36" customWidth="1"/>
    <col min="5118" max="5118" width="28.625" style="36" customWidth="1"/>
    <col min="5119" max="5372" width="9" style="36"/>
    <col min="5373" max="5373" width="47.75" style="36" customWidth="1"/>
    <col min="5374" max="5374" width="28.625" style="36" customWidth="1"/>
    <col min="5375" max="5628" width="9" style="36"/>
    <col min="5629" max="5629" width="47.75" style="36" customWidth="1"/>
    <col min="5630" max="5630" width="28.625" style="36" customWidth="1"/>
    <col min="5631" max="5884" width="9" style="36"/>
    <col min="5885" max="5885" width="47.75" style="36" customWidth="1"/>
    <col min="5886" max="5886" width="28.625" style="36" customWidth="1"/>
    <col min="5887" max="6140" width="9" style="36"/>
    <col min="6141" max="6141" width="47.75" style="36" customWidth="1"/>
    <col min="6142" max="6142" width="28.625" style="36" customWidth="1"/>
    <col min="6143" max="6396" width="9" style="36"/>
    <col min="6397" max="6397" width="47.75" style="36" customWidth="1"/>
    <col min="6398" max="6398" width="28.625" style="36" customWidth="1"/>
    <col min="6399" max="6652" width="9" style="36"/>
    <col min="6653" max="6653" width="47.75" style="36" customWidth="1"/>
    <col min="6654" max="6654" width="28.625" style="36" customWidth="1"/>
    <col min="6655" max="6908" width="9" style="36"/>
    <col min="6909" max="6909" width="47.75" style="36" customWidth="1"/>
    <col min="6910" max="6910" width="28.625" style="36" customWidth="1"/>
    <col min="6911" max="7164" width="9" style="36"/>
    <col min="7165" max="7165" width="47.75" style="36" customWidth="1"/>
    <col min="7166" max="7166" width="28.625" style="36" customWidth="1"/>
    <col min="7167" max="7420" width="9" style="36"/>
    <col min="7421" max="7421" width="47.75" style="36" customWidth="1"/>
    <col min="7422" max="7422" width="28.625" style="36" customWidth="1"/>
    <col min="7423" max="7676" width="9" style="36"/>
    <col min="7677" max="7677" width="47.75" style="36" customWidth="1"/>
    <col min="7678" max="7678" width="28.625" style="36" customWidth="1"/>
    <col min="7679" max="7932" width="9" style="36"/>
    <col min="7933" max="7933" width="47.75" style="36" customWidth="1"/>
    <col min="7934" max="7934" width="28.625" style="36" customWidth="1"/>
    <col min="7935" max="8188" width="9" style="36"/>
    <col min="8189" max="8189" width="47.75" style="36" customWidth="1"/>
    <col min="8190" max="8190" width="28.625" style="36" customWidth="1"/>
    <col min="8191" max="8444" width="9" style="36"/>
    <col min="8445" max="8445" width="47.75" style="36" customWidth="1"/>
    <col min="8446" max="8446" width="28.625" style="36" customWidth="1"/>
    <col min="8447" max="8700" width="9" style="36"/>
    <col min="8701" max="8701" width="47.75" style="36" customWidth="1"/>
    <col min="8702" max="8702" width="28.625" style="36" customWidth="1"/>
    <col min="8703" max="8956" width="9" style="36"/>
    <col min="8957" max="8957" width="47.75" style="36" customWidth="1"/>
    <col min="8958" max="8958" width="28.625" style="36" customWidth="1"/>
    <col min="8959" max="9212" width="9" style="36"/>
    <col min="9213" max="9213" width="47.75" style="36" customWidth="1"/>
    <col min="9214" max="9214" width="28.625" style="36" customWidth="1"/>
    <col min="9215" max="9468" width="9" style="36"/>
    <col min="9469" max="9469" width="47.75" style="36" customWidth="1"/>
    <col min="9470" max="9470" width="28.625" style="36" customWidth="1"/>
    <col min="9471" max="9724" width="9" style="36"/>
    <col min="9725" max="9725" width="47.75" style="36" customWidth="1"/>
    <col min="9726" max="9726" width="28.625" style="36" customWidth="1"/>
    <col min="9727" max="9980" width="9" style="36"/>
    <col min="9981" max="9981" width="47.75" style="36" customWidth="1"/>
    <col min="9982" max="9982" width="28.625" style="36" customWidth="1"/>
    <col min="9983" max="10236" width="9" style="36"/>
    <col min="10237" max="10237" width="47.75" style="36" customWidth="1"/>
    <col min="10238" max="10238" width="28.625" style="36" customWidth="1"/>
    <col min="10239" max="10492" width="9" style="36"/>
    <col min="10493" max="10493" width="47.75" style="36" customWidth="1"/>
    <col min="10494" max="10494" width="28.625" style="36" customWidth="1"/>
    <col min="10495" max="10748" width="9" style="36"/>
    <col min="10749" max="10749" width="47.75" style="36" customWidth="1"/>
    <col min="10750" max="10750" width="28.625" style="36" customWidth="1"/>
    <col min="10751" max="11004" width="9" style="36"/>
    <col min="11005" max="11005" width="47.75" style="36" customWidth="1"/>
    <col min="11006" max="11006" width="28.625" style="36" customWidth="1"/>
    <col min="11007" max="11260" width="9" style="36"/>
    <col min="11261" max="11261" width="47.75" style="36" customWidth="1"/>
    <col min="11262" max="11262" width="28.625" style="36" customWidth="1"/>
    <col min="11263" max="11516" width="9" style="36"/>
    <col min="11517" max="11517" width="47.75" style="36" customWidth="1"/>
    <col min="11518" max="11518" width="28.625" style="36" customWidth="1"/>
    <col min="11519" max="11772" width="9" style="36"/>
    <col min="11773" max="11773" width="47.75" style="36" customWidth="1"/>
    <col min="11774" max="11774" width="28.625" style="36" customWidth="1"/>
    <col min="11775" max="12028" width="9" style="36"/>
    <col min="12029" max="12029" width="47.75" style="36" customWidth="1"/>
    <col min="12030" max="12030" width="28.625" style="36" customWidth="1"/>
    <col min="12031" max="12284" width="9" style="36"/>
    <col min="12285" max="12285" width="47.75" style="36" customWidth="1"/>
    <col min="12286" max="12286" width="28.625" style="36" customWidth="1"/>
    <col min="12287" max="12540" width="9" style="36"/>
    <col min="12541" max="12541" width="47.75" style="36" customWidth="1"/>
    <col min="12542" max="12542" width="28.625" style="36" customWidth="1"/>
    <col min="12543" max="12796" width="9" style="36"/>
    <col min="12797" max="12797" width="47.75" style="36" customWidth="1"/>
    <col min="12798" max="12798" width="28.625" style="36" customWidth="1"/>
    <col min="12799" max="13052" width="9" style="36"/>
    <col min="13053" max="13053" width="47.75" style="36" customWidth="1"/>
    <col min="13054" max="13054" width="28.625" style="36" customWidth="1"/>
    <col min="13055" max="13308" width="9" style="36"/>
    <col min="13309" max="13309" width="47.75" style="36" customWidth="1"/>
    <col min="13310" max="13310" width="28.625" style="36" customWidth="1"/>
    <col min="13311" max="13564" width="9" style="36"/>
    <col min="13565" max="13565" width="47.75" style="36" customWidth="1"/>
    <col min="13566" max="13566" width="28.625" style="36" customWidth="1"/>
    <col min="13567" max="13820" width="9" style="36"/>
    <col min="13821" max="13821" width="47.75" style="36" customWidth="1"/>
    <col min="13822" max="13822" width="28.625" style="36" customWidth="1"/>
    <col min="13823" max="14076" width="9" style="36"/>
    <col min="14077" max="14077" width="47.75" style="36" customWidth="1"/>
    <col min="14078" max="14078" width="28.625" style="36" customWidth="1"/>
    <col min="14079" max="14332" width="9" style="36"/>
    <col min="14333" max="14333" width="47.75" style="36" customWidth="1"/>
    <col min="14334" max="14334" width="28.625" style="36" customWidth="1"/>
    <col min="14335" max="14588" width="9" style="36"/>
    <col min="14589" max="14589" width="47.75" style="36" customWidth="1"/>
    <col min="14590" max="14590" width="28.625" style="36" customWidth="1"/>
    <col min="14591" max="14844" width="9" style="36"/>
    <col min="14845" max="14845" width="47.75" style="36" customWidth="1"/>
    <col min="14846" max="14846" width="28.625" style="36" customWidth="1"/>
    <col min="14847" max="15100" width="9" style="36"/>
    <col min="15101" max="15101" width="47.75" style="36" customWidth="1"/>
    <col min="15102" max="15102" width="28.625" style="36" customWidth="1"/>
    <col min="15103" max="15356" width="9" style="36"/>
    <col min="15357" max="15357" width="47.75" style="36" customWidth="1"/>
    <col min="15358" max="15358" width="28.625" style="36" customWidth="1"/>
    <col min="15359" max="15612" width="9" style="36"/>
    <col min="15613" max="15613" width="47.75" style="36" customWidth="1"/>
    <col min="15614" max="15614" width="28.625" style="36" customWidth="1"/>
    <col min="15615" max="15868" width="9" style="36"/>
    <col min="15869" max="15869" width="47.75" style="36" customWidth="1"/>
    <col min="15870" max="15870" width="28.625" style="36" customWidth="1"/>
    <col min="15871" max="16124" width="9" style="36"/>
    <col min="16125" max="16125" width="47.75" style="36" customWidth="1"/>
    <col min="16126" max="16126" width="28.625" style="36" customWidth="1"/>
    <col min="16127" max="16384" width="9" style="36"/>
  </cols>
  <sheetData>
    <row r="1" s="36" customFormat="1" ht="27" customHeight="1" spans="1:4">
      <c r="A1" s="38" t="s">
        <v>1156</v>
      </c>
      <c r="B1" s="38"/>
      <c r="C1" s="38"/>
      <c r="D1" s="38"/>
    </row>
    <row r="2" s="36" customFormat="1" ht="17" customHeight="1" spans="2:4">
      <c r="B2" s="37"/>
      <c r="C2" s="37"/>
      <c r="D2" s="39" t="s">
        <v>2</v>
      </c>
    </row>
    <row r="3" s="36" customFormat="1" ht="24" customHeight="1" spans="1:4">
      <c r="A3" s="40" t="s">
        <v>1157</v>
      </c>
      <c r="B3" s="40" t="s">
        <v>1158</v>
      </c>
      <c r="C3" s="40" t="s">
        <v>1159</v>
      </c>
      <c r="D3" s="40" t="s">
        <v>1160</v>
      </c>
    </row>
    <row r="4" s="36" customFormat="1" ht="20" customHeight="1" spans="1:4">
      <c r="A4" s="40" t="s">
        <v>1161</v>
      </c>
      <c r="B4" s="10">
        <f>B5+B10+B21+B29+B33+B36</f>
        <v>316957</v>
      </c>
      <c r="C4" s="10">
        <f>C5+C10+C21+C29+C33+C36+C42</f>
        <v>317631</v>
      </c>
      <c r="D4" s="41">
        <f>C4/B4*100</f>
        <v>100.21264714141</v>
      </c>
    </row>
    <row r="5" s="36" customFormat="1" ht="20" customHeight="1" spans="1:4">
      <c r="A5" s="42" t="s">
        <v>1096</v>
      </c>
      <c r="B5" s="10">
        <f>SUM(B6:B9)</f>
        <v>152207</v>
      </c>
      <c r="C5" s="10">
        <f>SUM(C6:C9)</f>
        <v>150023</v>
      </c>
      <c r="D5" s="41">
        <f t="shared" ref="D5:D42" si="0">C5/B5*100</f>
        <v>98.5651119856511</v>
      </c>
    </row>
    <row r="6" s="36" customFormat="1" ht="20" customHeight="1" spans="1:4">
      <c r="A6" s="42" t="s">
        <v>1097</v>
      </c>
      <c r="B6" s="10">
        <f>47807-4000</f>
        <v>43807</v>
      </c>
      <c r="C6" s="10">
        <v>44801</v>
      </c>
      <c r="D6" s="41">
        <f t="shared" si="0"/>
        <v>102.26904376013</v>
      </c>
    </row>
    <row r="7" s="36" customFormat="1" ht="20" customHeight="1" spans="1:4">
      <c r="A7" s="42" t="s">
        <v>1098</v>
      </c>
      <c r="B7" s="10">
        <v>22333</v>
      </c>
      <c r="C7" s="10">
        <v>28141</v>
      </c>
      <c r="D7" s="41">
        <f t="shared" si="0"/>
        <v>126.006358303855</v>
      </c>
    </row>
    <row r="8" s="36" customFormat="1" ht="20" customHeight="1" spans="1:4">
      <c r="A8" s="42" t="s">
        <v>1099</v>
      </c>
      <c r="B8" s="10">
        <f>14614+2000</f>
        <v>16614</v>
      </c>
      <c r="C8" s="10">
        <v>15940</v>
      </c>
      <c r="D8" s="41">
        <f t="shared" si="0"/>
        <v>95.9431804502227</v>
      </c>
    </row>
    <row r="9" s="36" customFormat="1" ht="20" customHeight="1" spans="1:4">
      <c r="A9" s="42" t="s">
        <v>1100</v>
      </c>
      <c r="B9" s="10">
        <f>68453+1000</f>
        <v>69453</v>
      </c>
      <c r="C9" s="10">
        <v>61141</v>
      </c>
      <c r="D9" s="41">
        <f t="shared" si="0"/>
        <v>88.0321944336458</v>
      </c>
    </row>
    <row r="10" s="36" customFormat="1" ht="20" customHeight="1" spans="1:4">
      <c r="A10" s="42" t="s">
        <v>1101</v>
      </c>
      <c r="B10" s="10">
        <f>SUM(B11:B20)</f>
        <v>23578</v>
      </c>
      <c r="C10" s="10">
        <f>SUM(C11:C20)</f>
        <v>20474</v>
      </c>
      <c r="D10" s="41">
        <f t="shared" si="0"/>
        <v>86.8351853422682</v>
      </c>
    </row>
    <row r="11" s="36" customFormat="1" ht="20" customHeight="1" spans="1:4">
      <c r="A11" s="42" t="s">
        <v>1102</v>
      </c>
      <c r="B11" s="10">
        <f>15540+1000</f>
        <v>16540</v>
      </c>
      <c r="C11" s="10">
        <v>15114</v>
      </c>
      <c r="D11" s="41">
        <f t="shared" si="0"/>
        <v>91.3784764207981</v>
      </c>
    </row>
    <row r="12" s="36" customFormat="1" ht="20" customHeight="1" spans="1:4">
      <c r="A12" s="42" t="s">
        <v>1103</v>
      </c>
      <c r="B12" s="10">
        <v>157</v>
      </c>
      <c r="C12" s="10">
        <v>48</v>
      </c>
      <c r="D12" s="41">
        <f t="shared" si="0"/>
        <v>30.5732484076433</v>
      </c>
    </row>
    <row r="13" s="36" customFormat="1" ht="20" customHeight="1" spans="1:4">
      <c r="A13" s="42" t="s">
        <v>1104</v>
      </c>
      <c r="B13" s="10">
        <v>1041</v>
      </c>
      <c r="C13" s="10">
        <v>173</v>
      </c>
      <c r="D13" s="41">
        <f t="shared" si="0"/>
        <v>16.6186359269933</v>
      </c>
    </row>
    <row r="14" s="36" customFormat="1" ht="20" customHeight="1" spans="1:4">
      <c r="A14" s="42" t="s">
        <v>1105</v>
      </c>
      <c r="B14" s="10">
        <v>85</v>
      </c>
      <c r="C14" s="10">
        <v>38</v>
      </c>
      <c r="D14" s="41">
        <f t="shared" si="0"/>
        <v>44.7058823529412</v>
      </c>
    </row>
    <row r="15" s="36" customFormat="1" ht="20" customHeight="1" spans="1:4">
      <c r="A15" s="42" t="s">
        <v>1106</v>
      </c>
      <c r="B15" s="10">
        <v>975</v>
      </c>
      <c r="C15" s="10">
        <v>852</v>
      </c>
      <c r="D15" s="41">
        <f t="shared" si="0"/>
        <v>87.3846153846154</v>
      </c>
    </row>
    <row r="16" s="36" customFormat="1" ht="20" customHeight="1" spans="1:4">
      <c r="A16" s="42" t="s">
        <v>1107</v>
      </c>
      <c r="B16" s="10">
        <v>308</v>
      </c>
      <c r="C16" s="10">
        <v>159</v>
      </c>
      <c r="D16" s="41">
        <f t="shared" si="0"/>
        <v>51.6233766233766</v>
      </c>
    </row>
    <row r="17" s="36" customFormat="1" ht="20" customHeight="1" spans="1:4">
      <c r="A17" s="42" t="s">
        <v>1108</v>
      </c>
      <c r="B17" s="10">
        <v>219</v>
      </c>
      <c r="C17" s="10">
        <v>0</v>
      </c>
      <c r="D17" s="41">
        <f t="shared" si="0"/>
        <v>0</v>
      </c>
    </row>
    <row r="18" s="36" customFormat="1" ht="20" customHeight="1" spans="1:4">
      <c r="A18" s="42" t="s">
        <v>1109</v>
      </c>
      <c r="B18" s="10">
        <v>1407</v>
      </c>
      <c r="C18" s="10">
        <v>1589</v>
      </c>
      <c r="D18" s="41">
        <f t="shared" si="0"/>
        <v>112.935323383085</v>
      </c>
    </row>
    <row r="19" s="36" customFormat="1" ht="20" customHeight="1" spans="1:4">
      <c r="A19" s="42" t="s">
        <v>1110</v>
      </c>
      <c r="B19" s="10">
        <v>571</v>
      </c>
      <c r="C19" s="10">
        <v>656</v>
      </c>
      <c r="D19" s="41">
        <f t="shared" si="0"/>
        <v>114.886164623468</v>
      </c>
    </row>
    <row r="20" s="36" customFormat="1" ht="20" customHeight="1" spans="1:4">
      <c r="A20" s="42" t="s">
        <v>1111</v>
      </c>
      <c r="B20" s="10">
        <v>2275</v>
      </c>
      <c r="C20" s="10">
        <v>1845</v>
      </c>
      <c r="D20" s="41">
        <f t="shared" si="0"/>
        <v>81.0989010989011</v>
      </c>
    </row>
    <row r="21" s="36" customFormat="1" ht="20" customHeight="1" spans="1:4">
      <c r="A21" s="42" t="s">
        <v>1112</v>
      </c>
      <c r="B21" s="10">
        <f>SUM(B22:B28)</f>
        <v>478</v>
      </c>
      <c r="C21" s="10">
        <f>SUM(C22:C28)</f>
        <v>417</v>
      </c>
      <c r="D21" s="41">
        <f t="shared" si="0"/>
        <v>87.2384937238494</v>
      </c>
    </row>
    <row r="22" s="36" customFormat="1" ht="20" customHeight="1" spans="1:4">
      <c r="A22" s="42" t="s">
        <v>1113</v>
      </c>
      <c r="B22" s="10"/>
      <c r="C22" s="10"/>
      <c r="D22" s="41"/>
    </row>
    <row r="23" s="36" customFormat="1" ht="20" customHeight="1" spans="1:4">
      <c r="A23" s="42" t="s">
        <v>1114</v>
      </c>
      <c r="B23" s="10"/>
      <c r="C23" s="10"/>
      <c r="D23" s="41"/>
    </row>
    <row r="24" s="36" customFormat="1" ht="20" customHeight="1" spans="1:4">
      <c r="A24" s="42" t="s">
        <v>1115</v>
      </c>
      <c r="B24" s="10"/>
      <c r="C24" s="10"/>
      <c r="D24" s="41"/>
    </row>
    <row r="25" s="36" customFormat="1" ht="20" customHeight="1" spans="1:4">
      <c r="A25" s="42" t="s">
        <v>1116</v>
      </c>
      <c r="B25" s="10"/>
      <c r="C25" s="10"/>
      <c r="D25" s="41"/>
    </row>
    <row r="26" s="36" customFormat="1" ht="20" customHeight="1" spans="1:4">
      <c r="A26" s="42" t="s">
        <v>1117</v>
      </c>
      <c r="B26" s="10">
        <v>478</v>
      </c>
      <c r="C26" s="10">
        <v>373</v>
      </c>
      <c r="D26" s="41">
        <f t="shared" si="0"/>
        <v>78.0334728033473</v>
      </c>
    </row>
    <row r="27" s="36" customFormat="1" ht="20" customHeight="1" spans="1:4">
      <c r="A27" s="42" t="s">
        <v>1118</v>
      </c>
      <c r="B27" s="10"/>
      <c r="C27" s="10"/>
      <c r="D27" s="41"/>
    </row>
    <row r="28" s="36" customFormat="1" ht="20" customHeight="1" spans="1:4">
      <c r="A28" s="42" t="s">
        <v>1119</v>
      </c>
      <c r="B28" s="10"/>
      <c r="C28" s="10">
        <v>44</v>
      </c>
      <c r="D28" s="41"/>
    </row>
    <row r="29" s="36" customFormat="1" ht="20" customHeight="1" spans="1:4">
      <c r="A29" s="42" t="s">
        <v>1121</v>
      </c>
      <c r="B29" s="10">
        <f>SUM(B30:B32)</f>
        <v>128906</v>
      </c>
      <c r="C29" s="10">
        <f>SUM(C30:C32)</f>
        <v>136184</v>
      </c>
      <c r="D29" s="41">
        <f t="shared" si="0"/>
        <v>105.645974586133</v>
      </c>
    </row>
    <row r="30" s="36" customFormat="1" ht="20" customHeight="1" spans="1:4">
      <c r="A30" s="42" t="s">
        <v>1122</v>
      </c>
      <c r="B30" s="10">
        <f>122661-6000</f>
        <v>116661</v>
      </c>
      <c r="C30" s="10">
        <v>127917</v>
      </c>
      <c r="D30" s="41">
        <f t="shared" si="0"/>
        <v>109.648468639905</v>
      </c>
    </row>
    <row r="31" s="36" customFormat="1" ht="20" customHeight="1" spans="1:4">
      <c r="A31" s="42" t="s">
        <v>1123</v>
      </c>
      <c r="B31" s="10">
        <v>12245</v>
      </c>
      <c r="C31" s="10">
        <v>8267</v>
      </c>
      <c r="D31" s="41">
        <f t="shared" si="0"/>
        <v>67.513270722744</v>
      </c>
    </row>
    <row r="32" s="36" customFormat="1" ht="20" customHeight="1" spans="1:4">
      <c r="A32" s="42" t="s">
        <v>1124</v>
      </c>
      <c r="B32" s="10"/>
      <c r="C32" s="10"/>
      <c r="D32" s="41"/>
    </row>
    <row r="33" s="36" customFormat="1" ht="20" customHeight="1" spans="1:4">
      <c r="A33" s="42" t="s">
        <v>1125</v>
      </c>
      <c r="B33" s="10">
        <v>96</v>
      </c>
      <c r="C33" s="10">
        <f>SUM(C34:C35)</f>
        <v>61</v>
      </c>
      <c r="D33" s="41">
        <f t="shared" si="0"/>
        <v>63.5416666666667</v>
      </c>
    </row>
    <row r="34" s="36" customFormat="1" ht="20" customHeight="1" spans="1:4">
      <c r="A34" s="42" t="s">
        <v>1126</v>
      </c>
      <c r="B34" s="10">
        <v>96</v>
      </c>
      <c r="C34" s="10">
        <v>61</v>
      </c>
      <c r="D34" s="41">
        <f t="shared" si="0"/>
        <v>63.5416666666667</v>
      </c>
    </row>
    <row r="35" s="36" customFormat="1" ht="20" customHeight="1" spans="1:4">
      <c r="A35" s="42" t="s">
        <v>1127</v>
      </c>
      <c r="B35" s="10"/>
      <c r="C35" s="10"/>
      <c r="D35" s="41"/>
    </row>
    <row r="36" s="36" customFormat="1" ht="20" customHeight="1" spans="1:4">
      <c r="A36" s="42" t="s">
        <v>1137</v>
      </c>
      <c r="B36" s="10">
        <f>SUM(B37:B41)</f>
        <v>11692</v>
      </c>
      <c r="C36" s="10">
        <f>SUM(C37:C41)</f>
        <v>10472</v>
      </c>
      <c r="D36" s="41">
        <f t="shared" si="0"/>
        <v>89.5655148819706</v>
      </c>
    </row>
    <row r="37" s="36" customFormat="1" ht="20" customHeight="1" spans="1:4">
      <c r="A37" s="42" t="s">
        <v>1138</v>
      </c>
      <c r="B37" s="10">
        <v>3946</v>
      </c>
      <c r="C37" s="10">
        <v>4053</v>
      </c>
      <c r="D37" s="41">
        <f t="shared" si="0"/>
        <v>102.711606690319</v>
      </c>
    </row>
    <row r="38" s="36" customFormat="1" ht="20" customHeight="1" spans="1:4">
      <c r="A38" s="42" t="s">
        <v>1139</v>
      </c>
      <c r="B38" s="10"/>
      <c r="C38" s="10">
        <v>1</v>
      </c>
      <c r="D38" s="41"/>
    </row>
    <row r="39" s="36" customFormat="1" ht="20" customHeight="1" spans="1:4">
      <c r="A39" s="42" t="s">
        <v>1140</v>
      </c>
      <c r="B39" s="10"/>
      <c r="C39" s="10"/>
      <c r="D39" s="41"/>
    </row>
    <row r="40" s="36" customFormat="1" ht="20" customHeight="1" spans="1:4">
      <c r="A40" s="42" t="s">
        <v>1141</v>
      </c>
      <c r="B40" s="10">
        <v>2986</v>
      </c>
      <c r="C40" s="10">
        <v>2846</v>
      </c>
      <c r="D40" s="41">
        <f t="shared" si="0"/>
        <v>95.3114534494307</v>
      </c>
    </row>
    <row r="41" s="36" customFormat="1" ht="20" customHeight="1" spans="1:4">
      <c r="A41" s="43" t="s">
        <v>1142</v>
      </c>
      <c r="B41" s="10">
        <v>4760</v>
      </c>
      <c r="C41" s="10">
        <v>3572</v>
      </c>
      <c r="D41" s="44">
        <f t="shared" si="0"/>
        <v>75.0420168067227</v>
      </c>
    </row>
    <row r="42" ht="19" customHeight="1" spans="1:4">
      <c r="A42" s="42" t="s">
        <v>1151</v>
      </c>
      <c r="B42" s="10"/>
      <c r="C42" s="10"/>
      <c r="D42" s="44"/>
    </row>
    <row r="43" ht="19" customHeight="1" spans="1:4">
      <c r="A43" s="42" t="s">
        <v>1162</v>
      </c>
      <c r="B43" s="10"/>
      <c r="C43" s="10"/>
      <c r="D43" s="44"/>
    </row>
    <row r="44" ht="19" customHeight="1" spans="1:4">
      <c r="A44" s="42" t="s">
        <v>1152</v>
      </c>
      <c r="B44" s="10"/>
      <c r="C44" s="10"/>
      <c r="D44" s="44"/>
    </row>
    <row r="45" ht="19" customHeight="1" spans="1:4">
      <c r="A45" s="42" t="s">
        <v>1153</v>
      </c>
      <c r="B45" s="10"/>
      <c r="C45" s="10"/>
      <c r="D45" s="44"/>
    </row>
    <row r="46" ht="19" customHeight="1" spans="1:4">
      <c r="A46" s="42" t="s">
        <v>949</v>
      </c>
      <c r="B46" s="10"/>
      <c r="C46" s="10"/>
      <c r="D46" s="41"/>
    </row>
  </sheetData>
  <mergeCells count="1">
    <mergeCell ref="A1:D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16" workbookViewId="0">
      <selection activeCell="A26" sqref="A26:F26"/>
    </sheetView>
  </sheetViews>
  <sheetFormatPr defaultColWidth="8" defaultRowHeight="21" customHeight="1" outlineLevelCol="5"/>
  <cols>
    <col min="1" max="1" width="13.75" style="1" customWidth="1"/>
    <col min="2" max="3" width="8" style="1"/>
    <col min="4" max="4" width="15.125" style="1" customWidth="1"/>
    <col min="5" max="6" width="15.125" style="31" customWidth="1"/>
    <col min="7" max="16382" width="8" style="1"/>
  </cols>
  <sheetData>
    <row r="1" s="1" customFormat="1" ht="29" customHeight="1" spans="1:6">
      <c r="A1" s="32" t="s">
        <v>1163</v>
      </c>
      <c r="B1" s="32"/>
      <c r="C1" s="32"/>
      <c r="D1" s="32"/>
      <c r="E1" s="32"/>
      <c r="F1" s="32"/>
    </row>
    <row r="2" s="1" customFormat="1" customHeight="1" spans="1:6">
      <c r="A2" s="33"/>
      <c r="E2" s="31"/>
      <c r="F2" s="14" t="s">
        <v>2</v>
      </c>
    </row>
    <row r="3" s="1" customFormat="1" customHeight="1" spans="1:6">
      <c r="A3" s="16" t="s">
        <v>1164</v>
      </c>
      <c r="B3" s="16"/>
      <c r="C3" s="16"/>
      <c r="D3" s="16"/>
      <c r="E3" s="16" t="s">
        <v>1158</v>
      </c>
      <c r="F3" s="16" t="s">
        <v>1159</v>
      </c>
    </row>
    <row r="4" s="1" customFormat="1" customHeight="1" spans="1:6">
      <c r="A4" s="34" t="s">
        <v>1165</v>
      </c>
      <c r="B4" s="34"/>
      <c r="C4" s="34"/>
      <c r="D4" s="34"/>
      <c r="E4" s="10">
        <v>0</v>
      </c>
      <c r="F4" s="10">
        <v>0</v>
      </c>
    </row>
    <row r="5" s="1" customFormat="1" customHeight="1" spans="1:6">
      <c r="A5" s="34" t="s">
        <v>1166</v>
      </c>
      <c r="B5" s="34"/>
      <c r="C5" s="34"/>
      <c r="D5" s="34"/>
      <c r="E5" s="10"/>
      <c r="F5" s="10"/>
    </row>
    <row r="6" s="1" customFormat="1" customHeight="1" spans="1:6">
      <c r="A6" s="34" t="s">
        <v>1167</v>
      </c>
      <c r="B6" s="34"/>
      <c r="C6" s="34"/>
      <c r="D6" s="34"/>
      <c r="E6" s="10"/>
      <c r="F6" s="10"/>
    </row>
    <row r="7" s="1" customFormat="1" customHeight="1" spans="1:6">
      <c r="A7" s="34" t="s">
        <v>1168</v>
      </c>
      <c r="B7" s="34"/>
      <c r="C7" s="34"/>
      <c r="D7" s="34"/>
      <c r="E7" s="10"/>
      <c r="F7" s="10"/>
    </row>
    <row r="8" s="1" customFormat="1" customHeight="1" spans="1:6">
      <c r="A8" s="34" t="s">
        <v>1169</v>
      </c>
      <c r="B8" s="34"/>
      <c r="C8" s="34"/>
      <c r="D8" s="34"/>
      <c r="E8" s="10"/>
      <c r="F8" s="10"/>
    </row>
    <row r="9" s="1" customFormat="1" customHeight="1" spans="1:6">
      <c r="A9" s="34" t="s">
        <v>1170</v>
      </c>
      <c r="B9" s="34"/>
      <c r="C9" s="34"/>
      <c r="D9" s="34"/>
      <c r="E9" s="10"/>
      <c r="F9" s="10"/>
    </row>
    <row r="10" s="1" customFormat="1" customHeight="1" spans="1:6">
      <c r="A10" s="34" t="s">
        <v>1171</v>
      </c>
      <c r="B10" s="34"/>
      <c r="C10" s="34"/>
      <c r="D10" s="34"/>
      <c r="E10" s="10">
        <f>E25</f>
        <v>35000</v>
      </c>
      <c r="F10" s="10">
        <f>F25</f>
        <v>179099</v>
      </c>
    </row>
    <row r="11" s="1" customFormat="1" customHeight="1" spans="1:6">
      <c r="A11" s="34" t="s">
        <v>1172</v>
      </c>
      <c r="B11" s="34"/>
      <c r="C11" s="34"/>
      <c r="D11" s="34"/>
      <c r="E11" s="10"/>
      <c r="F11" s="10"/>
    </row>
    <row r="12" s="1" customFormat="1" customHeight="1" spans="1:6">
      <c r="A12" s="34" t="s">
        <v>1173</v>
      </c>
      <c r="B12" s="34"/>
      <c r="C12" s="34"/>
      <c r="D12" s="34"/>
      <c r="E12" s="10"/>
      <c r="F12" s="10"/>
    </row>
    <row r="13" s="1" customFormat="1" customHeight="1" spans="1:6">
      <c r="A13" s="34" t="s">
        <v>1174</v>
      </c>
      <c r="B13" s="34"/>
      <c r="C13" s="34"/>
      <c r="D13" s="34"/>
      <c r="E13" s="10"/>
      <c r="F13" s="10"/>
    </row>
    <row r="14" s="1" customFormat="1" customHeight="1" spans="1:6">
      <c r="A14" s="35" t="s">
        <v>1175</v>
      </c>
      <c r="B14" s="35"/>
      <c r="C14" s="35"/>
      <c r="D14" s="35"/>
      <c r="E14" s="10"/>
      <c r="F14" s="10"/>
    </row>
    <row r="15" s="1" customFormat="1" customHeight="1" spans="1:6">
      <c r="A15" s="34" t="s">
        <v>1176</v>
      </c>
      <c r="B15" s="34"/>
      <c r="C15" s="34"/>
      <c r="D15" s="34"/>
      <c r="E15" s="10"/>
      <c r="F15" s="10"/>
    </row>
    <row r="16" s="1" customFormat="1" customHeight="1" spans="1:6">
      <c r="A16" s="34" t="s">
        <v>1177</v>
      </c>
      <c r="B16" s="34"/>
      <c r="C16" s="34"/>
      <c r="D16" s="34"/>
      <c r="E16" s="10"/>
      <c r="F16" s="10"/>
    </row>
    <row r="17" s="1" customFormat="1" customHeight="1" spans="1:6">
      <c r="A17" s="34" t="s">
        <v>1178</v>
      </c>
      <c r="B17" s="34"/>
      <c r="C17" s="34"/>
      <c r="D17" s="34"/>
      <c r="E17" s="10"/>
      <c r="F17" s="10"/>
    </row>
    <row r="18" s="1" customFormat="1" customHeight="1" spans="1:6">
      <c r="A18" s="34" t="s">
        <v>1179</v>
      </c>
      <c r="B18" s="34"/>
      <c r="C18" s="34"/>
      <c r="D18" s="34"/>
      <c r="E18" s="10"/>
      <c r="F18" s="10"/>
    </row>
    <row r="19" s="1" customFormat="1" customHeight="1" spans="1:6">
      <c r="A19" s="34" t="s">
        <v>1180</v>
      </c>
      <c r="B19" s="34"/>
      <c r="C19" s="34"/>
      <c r="D19" s="34"/>
      <c r="E19" s="10"/>
      <c r="F19" s="10"/>
    </row>
    <row r="20" s="1" customFormat="1" customHeight="1" spans="1:6">
      <c r="A20" s="34" t="s">
        <v>1181</v>
      </c>
      <c r="B20" s="34"/>
      <c r="C20" s="34"/>
      <c r="D20" s="34"/>
      <c r="E20" s="10"/>
      <c r="F20" s="10"/>
    </row>
    <row r="21" s="1" customFormat="1" customHeight="1" spans="1:6">
      <c r="A21" s="34" t="s">
        <v>1182</v>
      </c>
      <c r="B21" s="34"/>
      <c r="C21" s="34"/>
      <c r="D21" s="34"/>
      <c r="E21" s="10"/>
      <c r="F21" s="10"/>
    </row>
    <row r="22" s="1" customFormat="1" customHeight="1" spans="1:6">
      <c r="A22" s="34" t="s">
        <v>1183</v>
      </c>
      <c r="B22" s="34"/>
      <c r="C22" s="34"/>
      <c r="D22" s="34"/>
      <c r="E22" s="10"/>
      <c r="F22" s="10"/>
    </row>
    <row r="23" s="1" customFormat="1" customHeight="1" spans="1:6">
      <c r="A23" s="34" t="s">
        <v>1184</v>
      </c>
      <c r="B23" s="34"/>
      <c r="C23" s="34"/>
      <c r="D23" s="34"/>
      <c r="E23" s="10"/>
      <c r="F23" s="10"/>
    </row>
    <row r="24" s="1" customFormat="1" customHeight="1" spans="1:6">
      <c r="A24" s="34" t="s">
        <v>1185</v>
      </c>
      <c r="B24" s="34"/>
      <c r="C24" s="34"/>
      <c r="D24" s="34"/>
      <c r="E24" s="10"/>
      <c r="F24" s="10"/>
    </row>
    <row r="25" s="1" customFormat="1" customHeight="1" spans="1:6">
      <c r="A25" s="34" t="s">
        <v>1186</v>
      </c>
      <c r="B25" s="34"/>
      <c r="C25" s="34"/>
      <c r="D25" s="34"/>
      <c r="E25" s="10">
        <v>35000</v>
      </c>
      <c r="F25" s="10">
        <v>179099</v>
      </c>
    </row>
    <row r="26" ht="36" customHeight="1" spans="1:6">
      <c r="A26" s="30" t="s">
        <v>1187</v>
      </c>
      <c r="B26" s="30"/>
      <c r="C26" s="30"/>
      <c r="D26" s="30"/>
      <c r="E26" s="30"/>
      <c r="F26" s="30"/>
    </row>
  </sheetData>
  <mergeCells count="25">
    <mergeCell ref="A1:F1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F26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5" sqref="E5"/>
    </sheetView>
  </sheetViews>
  <sheetFormatPr defaultColWidth="9" defaultRowHeight="14.25" outlineLevelCol="2"/>
  <cols>
    <col min="1" max="1" width="28.5" style="19" customWidth="1"/>
    <col min="2" max="3" width="20.375" style="19" customWidth="1"/>
    <col min="4" max="16384" width="9" style="19"/>
  </cols>
  <sheetData>
    <row r="1" s="19" customFormat="1" ht="36" customHeight="1" spans="1:3">
      <c r="A1" s="21" t="s">
        <v>1188</v>
      </c>
      <c r="B1" s="21"/>
      <c r="C1" s="21"/>
    </row>
    <row r="2" s="20" customFormat="1" ht="23.1" customHeight="1" spans="1:3">
      <c r="A2" s="22"/>
      <c r="B2" s="22"/>
      <c r="C2" s="23" t="s">
        <v>2</v>
      </c>
    </row>
    <row r="3" s="19" customFormat="1" ht="35" customHeight="1" spans="1:3">
      <c r="A3" s="24" t="s">
        <v>1189</v>
      </c>
      <c r="B3" s="25" t="s">
        <v>4</v>
      </c>
      <c r="C3" s="25" t="s">
        <v>6</v>
      </c>
    </row>
    <row r="4" s="19" customFormat="1" ht="35" customHeight="1" spans="1:3">
      <c r="A4" s="24" t="s">
        <v>1190</v>
      </c>
      <c r="B4" s="10">
        <f>B5+B6</f>
        <v>135000</v>
      </c>
      <c r="C4" s="10">
        <f>SUM(C5:C10)</f>
        <v>0</v>
      </c>
    </row>
    <row r="5" s="19" customFormat="1" ht="35" customHeight="1" spans="1:3">
      <c r="A5" s="24" t="s">
        <v>1191</v>
      </c>
      <c r="B5" s="10">
        <v>63000</v>
      </c>
      <c r="C5" s="10">
        <v>0</v>
      </c>
    </row>
    <row r="6" s="19" customFormat="1" ht="35" customHeight="1" spans="1:3">
      <c r="A6" s="24" t="s">
        <v>1192</v>
      </c>
      <c r="B6" s="10">
        <v>72000</v>
      </c>
      <c r="C6" s="10">
        <v>0</v>
      </c>
    </row>
    <row r="7" s="19" customFormat="1" ht="35" customHeight="1" spans="1:3">
      <c r="A7" s="24" t="s">
        <v>1193</v>
      </c>
      <c r="B7" s="29"/>
      <c r="C7" s="29"/>
    </row>
    <row r="8" s="19" customFormat="1" ht="35" customHeight="1" spans="1:3">
      <c r="A8" s="24" t="s">
        <v>1194</v>
      </c>
      <c r="B8" s="29"/>
      <c r="C8" s="29"/>
    </row>
    <row r="9" s="19" customFormat="1" ht="35" customHeight="1" spans="1:3">
      <c r="A9" s="24" t="s">
        <v>1195</v>
      </c>
      <c r="B9" s="29"/>
      <c r="C9" s="29"/>
    </row>
    <row r="10" s="19" customFormat="1" ht="35" customHeight="1" spans="1:3">
      <c r="A10" s="24" t="s">
        <v>1196</v>
      </c>
      <c r="B10" s="29"/>
      <c r="C10" s="29"/>
    </row>
    <row r="11" ht="36" customHeight="1" spans="1:3">
      <c r="A11" s="30" t="s">
        <v>1197</v>
      </c>
      <c r="B11" s="30"/>
      <c r="C11" s="30"/>
    </row>
  </sheetData>
  <mergeCells count="2">
    <mergeCell ref="A1:C1"/>
    <mergeCell ref="A11:C1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2022年全市收入决算</vt:lpstr>
      <vt:lpstr>2022年全市支出决算</vt:lpstr>
      <vt:lpstr>2022年市级收入决算</vt:lpstr>
      <vt:lpstr>2022年市级支出决算</vt:lpstr>
      <vt:lpstr>2022年市级支出决算（按功能分类）</vt:lpstr>
      <vt:lpstr>2022年市级支出决算（按经济分类）</vt:lpstr>
      <vt:lpstr>2022年基本支出决算</vt:lpstr>
      <vt:lpstr>税收返还和一般性转移支出预算表</vt:lpstr>
      <vt:lpstr>专项转移支付</vt:lpstr>
      <vt:lpstr>专项转移支付 (分项目)</vt:lpstr>
      <vt:lpstr>一般债务分地区限额余额</vt:lpstr>
      <vt:lpstr>全市一般债务情况</vt:lpstr>
      <vt:lpstr>市级一般债务情况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谢丽娟</cp:lastModifiedBy>
  <dcterms:created xsi:type="dcterms:W3CDTF">2020-06-18T05:20:00Z</dcterms:created>
  <dcterms:modified xsi:type="dcterms:W3CDTF">2023-08-11T06:39:04Z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